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fachinger/Documents/UNI/AWG M.A./Lernwerkstatt/"/>
    </mc:Choice>
  </mc:AlternateContent>
  <xr:revisionPtr revIDLastSave="0" documentId="13_ncr:1_{F4858B67-3965-C848-9DEC-02FB45D39CD7}" xr6:coauthVersionLast="47" xr6:coauthVersionMax="47" xr10:uidLastSave="{00000000-0000-0000-0000-000000000000}"/>
  <bookViews>
    <workbookView xWindow="2600" yWindow="500" windowWidth="25600" windowHeight="14000" xr2:uid="{3D39AE05-47E3-2846-8688-959D9550FD74}"/>
  </bookViews>
  <sheets>
    <sheet name="Overview EPA" sheetId="1" r:id="rId1"/>
    <sheet name="Daten_roh" sheetId="22" r:id="rId2"/>
    <sheet name="codebook_source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67" i="22"/>
  <c r="E668" i="22"/>
  <c r="E669" i="22"/>
  <c r="E670" i="22"/>
  <c r="E671" i="22"/>
  <c r="E672" i="22"/>
  <c r="E673" i="22"/>
  <c r="E674" i="22"/>
  <c r="E675" i="22"/>
  <c r="E676" i="22"/>
  <c r="E677" i="22"/>
  <c r="E678" i="22"/>
  <c r="E679" i="22"/>
  <c r="E680" i="22"/>
  <c r="E681" i="22"/>
  <c r="E682" i="22"/>
  <c r="E683" i="22"/>
  <c r="E684" i="22"/>
  <c r="E685" i="22"/>
  <c r="E686" i="22"/>
  <c r="E687" i="22"/>
  <c r="E688" i="22"/>
  <c r="E689" i="22"/>
  <c r="E690" i="22"/>
  <c r="E691" i="22"/>
  <c r="E692" i="22"/>
  <c r="E693" i="22"/>
  <c r="E694" i="22"/>
  <c r="E695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717" i="22"/>
  <c r="E718" i="22"/>
  <c r="E719" i="22"/>
  <c r="E720" i="22"/>
  <c r="E721" i="22"/>
  <c r="E722" i="22"/>
  <c r="E723" i="22"/>
  <c r="E724" i="22"/>
  <c r="E725" i="22"/>
  <c r="E726" i="22"/>
  <c r="E727" i="22"/>
  <c r="E728" i="22"/>
  <c r="E729" i="22"/>
  <c r="E730" i="22"/>
  <c r="E731" i="22"/>
  <c r="E732" i="22"/>
  <c r="E733" i="22"/>
  <c r="E734" i="22"/>
  <c r="E735" i="22"/>
  <c r="E736" i="22"/>
  <c r="E737" i="22"/>
  <c r="E738" i="22"/>
  <c r="E739" i="22"/>
  <c r="E740" i="22"/>
  <c r="E741" i="22"/>
  <c r="E742" i="22"/>
  <c r="E743" i="22"/>
  <c r="E744" i="22"/>
  <c r="E745" i="22"/>
  <c r="E746" i="22"/>
  <c r="E747" i="22"/>
  <c r="E748" i="22"/>
  <c r="E749" i="22"/>
  <c r="E750" i="22"/>
  <c r="E751" i="22"/>
  <c r="E752" i="22"/>
  <c r="E753" i="22"/>
  <c r="E754" i="22"/>
  <c r="E755" i="22"/>
  <c r="E756" i="22"/>
  <c r="E757" i="22"/>
  <c r="E758" i="22"/>
  <c r="E759" i="22"/>
  <c r="E760" i="22"/>
  <c r="E761" i="22"/>
  <c r="E762" i="22"/>
  <c r="E763" i="22"/>
  <c r="E764" i="22"/>
  <c r="E765" i="22"/>
  <c r="E766" i="22"/>
  <c r="E767" i="22"/>
  <c r="E768" i="22"/>
  <c r="E769" i="22"/>
  <c r="E770" i="22"/>
  <c r="E771" i="22"/>
  <c r="E772" i="22"/>
  <c r="E773" i="22"/>
  <c r="E774" i="22"/>
  <c r="E775" i="22"/>
  <c r="E776" i="22"/>
  <c r="E777" i="22"/>
  <c r="E778" i="22"/>
  <c r="E779" i="22"/>
  <c r="E780" i="22"/>
  <c r="E781" i="22"/>
  <c r="E782" i="22"/>
  <c r="E783" i="22"/>
  <c r="E784" i="22"/>
  <c r="E785" i="22"/>
  <c r="E786" i="22"/>
  <c r="E787" i="22"/>
  <c r="E788" i="22"/>
  <c r="E789" i="22"/>
  <c r="E790" i="22"/>
  <c r="E791" i="22"/>
  <c r="E792" i="22"/>
  <c r="E793" i="22"/>
  <c r="E794" i="22"/>
  <c r="E795" i="22"/>
  <c r="E796" i="22"/>
  <c r="E797" i="22"/>
  <c r="E798" i="22"/>
  <c r="E799" i="22"/>
  <c r="E800" i="22"/>
  <c r="E801" i="22"/>
  <c r="E802" i="22"/>
  <c r="E803" i="22"/>
  <c r="E804" i="22"/>
  <c r="E805" i="22"/>
  <c r="E806" i="22"/>
  <c r="E807" i="22"/>
  <c r="E808" i="22"/>
  <c r="E809" i="22"/>
  <c r="E810" i="22"/>
  <c r="E811" i="22"/>
  <c r="E812" i="22"/>
  <c r="E813" i="22"/>
  <c r="E814" i="22"/>
  <c r="E815" i="22"/>
  <c r="E816" i="22"/>
  <c r="E817" i="22"/>
  <c r="E818" i="22"/>
  <c r="E819" i="22"/>
  <c r="E820" i="22"/>
  <c r="E821" i="22"/>
  <c r="E822" i="22"/>
  <c r="E823" i="22"/>
  <c r="E824" i="22"/>
  <c r="E825" i="22"/>
  <c r="E826" i="22"/>
  <c r="E827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42" i="22"/>
  <c r="E843" i="22"/>
  <c r="E844" i="22"/>
  <c r="E845" i="22"/>
  <c r="E846" i="22"/>
  <c r="E847" i="22"/>
  <c r="E848" i="22"/>
  <c r="E849" i="22"/>
  <c r="E850" i="22"/>
  <c r="E851" i="22"/>
  <c r="E852" i="22"/>
  <c r="E853" i="22"/>
  <c r="E854" i="22"/>
  <c r="E855" i="22"/>
  <c r="E856" i="22"/>
  <c r="E857" i="22"/>
  <c r="E858" i="22"/>
  <c r="E859" i="22"/>
  <c r="E860" i="22"/>
  <c r="E861" i="22"/>
  <c r="E862" i="22"/>
  <c r="E863" i="22"/>
  <c r="E864" i="22"/>
  <c r="E865" i="22"/>
  <c r="E866" i="22"/>
  <c r="E867" i="22"/>
  <c r="E868" i="22"/>
  <c r="E869" i="22"/>
  <c r="E870" i="22"/>
  <c r="E871" i="22"/>
  <c r="E872" i="22"/>
  <c r="E873" i="22"/>
  <c r="E874" i="22"/>
  <c r="E875" i="22"/>
  <c r="E876" i="22"/>
  <c r="E877" i="22"/>
  <c r="E878" i="22"/>
  <c r="E879" i="22"/>
  <c r="E880" i="22"/>
  <c r="E881" i="22"/>
  <c r="E882" i="22"/>
  <c r="E883" i="22"/>
  <c r="E884" i="22"/>
  <c r="E885" i="22"/>
  <c r="E886" i="22"/>
  <c r="E887" i="22"/>
  <c r="E888" i="22"/>
  <c r="E889" i="22"/>
  <c r="E890" i="22"/>
  <c r="E891" i="22"/>
  <c r="E892" i="22"/>
  <c r="E893" i="22"/>
  <c r="E894" i="22"/>
  <c r="E895" i="22"/>
  <c r="E896" i="22"/>
  <c r="E897" i="22"/>
  <c r="E898" i="22"/>
  <c r="E899" i="22"/>
  <c r="E900" i="22"/>
  <c r="E901" i="22"/>
  <c r="E902" i="22"/>
  <c r="E903" i="22"/>
  <c r="E904" i="22"/>
  <c r="E905" i="22"/>
  <c r="E906" i="22"/>
  <c r="E907" i="22"/>
  <c r="E908" i="22"/>
  <c r="E909" i="22"/>
  <c r="E910" i="22"/>
  <c r="E911" i="22"/>
  <c r="E912" i="22"/>
  <c r="E913" i="22"/>
  <c r="E914" i="22"/>
  <c r="E915" i="22"/>
  <c r="E916" i="22"/>
  <c r="E917" i="22"/>
  <c r="E918" i="22"/>
  <c r="E919" i="22"/>
  <c r="E920" i="22"/>
  <c r="E921" i="22"/>
  <c r="E922" i="22"/>
  <c r="E923" i="22"/>
  <c r="E924" i="22"/>
  <c r="E925" i="22"/>
  <c r="E926" i="22"/>
  <c r="E927" i="22"/>
  <c r="E928" i="22"/>
  <c r="E929" i="22"/>
  <c r="E930" i="22"/>
  <c r="E931" i="22"/>
  <c r="E932" i="22"/>
  <c r="E933" i="22"/>
  <c r="E934" i="22"/>
  <c r="E935" i="22"/>
  <c r="E936" i="22"/>
  <c r="E937" i="22"/>
  <c r="E938" i="22"/>
  <c r="E939" i="22"/>
  <c r="E940" i="22"/>
  <c r="E941" i="22"/>
  <c r="E942" i="22"/>
  <c r="E943" i="22"/>
  <c r="E944" i="22"/>
  <c r="E945" i="22"/>
  <c r="E946" i="22"/>
  <c r="E947" i="22"/>
  <c r="E948" i="22"/>
  <c r="E949" i="22"/>
  <c r="E950" i="22"/>
  <c r="E951" i="22"/>
  <c r="E952" i="22"/>
  <c r="E953" i="22"/>
  <c r="E954" i="22"/>
  <c r="E955" i="22"/>
  <c r="E956" i="22"/>
  <c r="E957" i="22"/>
  <c r="E958" i="22"/>
  <c r="E959" i="22"/>
  <c r="E960" i="22"/>
  <c r="E961" i="22"/>
  <c r="E96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79" i="22"/>
  <c r="E980" i="22"/>
  <c r="E981" i="22"/>
  <c r="E982" i="22"/>
  <c r="E983" i="22"/>
  <c r="E984" i="22"/>
  <c r="E985" i="22"/>
  <c r="E986" i="22"/>
  <c r="E987" i="22"/>
  <c r="E988" i="22"/>
  <c r="E989" i="22"/>
  <c r="E990" i="22"/>
  <c r="E991" i="22"/>
  <c r="E992" i="22"/>
  <c r="E993" i="22"/>
  <c r="E994" i="22"/>
  <c r="E995" i="22"/>
  <c r="E996" i="22"/>
  <c r="E997" i="22"/>
  <c r="E998" i="22"/>
  <c r="E999" i="22"/>
  <c r="E1000" i="22"/>
  <c r="E1001" i="22"/>
  <c r="E1002" i="22"/>
  <c r="E1003" i="22"/>
  <c r="E1004" i="22"/>
  <c r="E1005" i="22"/>
  <c r="E1006" i="22"/>
  <c r="E1007" i="22"/>
  <c r="E1008" i="22"/>
  <c r="E1009" i="22"/>
  <c r="E1010" i="22"/>
  <c r="E1011" i="22"/>
  <c r="E1012" i="22"/>
  <c r="E1013" i="22"/>
  <c r="E1014" i="22"/>
  <c r="E1015" i="22"/>
  <c r="E1016" i="22"/>
  <c r="E1017" i="22"/>
  <c r="E1018" i="22"/>
  <c r="E1019" i="22"/>
  <c r="E1020" i="22"/>
  <c r="E1021" i="22"/>
  <c r="E1022" i="22"/>
  <c r="E1023" i="22"/>
  <c r="E1024" i="22"/>
  <c r="E1025" i="22"/>
  <c r="E1026" i="22"/>
  <c r="E1027" i="22"/>
  <c r="E1028" i="22"/>
  <c r="E1029" i="22"/>
  <c r="E1030" i="22"/>
  <c r="E1031" i="22"/>
  <c r="E1032" i="22"/>
  <c r="E1033" i="22"/>
  <c r="E1034" i="22"/>
  <c r="E1035" i="22"/>
  <c r="E1036" i="22"/>
  <c r="E1037" i="22"/>
  <c r="E1038" i="22"/>
  <c r="E1039" i="22"/>
  <c r="E1040" i="22"/>
  <c r="E1041" i="22"/>
  <c r="E1042" i="22"/>
  <c r="E1043" i="22"/>
  <c r="E1044" i="22"/>
  <c r="E1045" i="22"/>
  <c r="E1046" i="22"/>
  <c r="E1047" i="22"/>
  <c r="E1048" i="22"/>
  <c r="E1049" i="22"/>
  <c r="E1050" i="22"/>
  <c r="E1051" i="22"/>
  <c r="E1052" i="22"/>
  <c r="E1053" i="22"/>
  <c r="E1054" i="22"/>
  <c r="E1055" i="22"/>
  <c r="E1056" i="22"/>
  <c r="E1057" i="22"/>
  <c r="E1058" i="22"/>
  <c r="E1059" i="22"/>
  <c r="E1060" i="22"/>
  <c r="E1061" i="22"/>
  <c r="E1062" i="22"/>
  <c r="E1063" i="22"/>
  <c r="E1064" i="22"/>
  <c r="E1065" i="22"/>
  <c r="E1066" i="22"/>
  <c r="E1067" i="22"/>
  <c r="E1068" i="22"/>
  <c r="E1069" i="22"/>
  <c r="E1070" i="22"/>
  <c r="E1071" i="22"/>
  <c r="E1072" i="22"/>
  <c r="E1073" i="22"/>
  <c r="E1074" i="22"/>
  <c r="E1075" i="22"/>
  <c r="E1076" i="22"/>
  <c r="E1077" i="22"/>
  <c r="E1078" i="22"/>
  <c r="E1079" i="22"/>
  <c r="E1080" i="22"/>
  <c r="E1081" i="22"/>
  <c r="E1082" i="22"/>
  <c r="E1083" i="22"/>
  <c r="E1084" i="22"/>
  <c r="E1085" i="22"/>
  <c r="E1086" i="22"/>
  <c r="E1087" i="22"/>
  <c r="E1088" i="22"/>
  <c r="E1089" i="22"/>
  <c r="E1090" i="22"/>
  <c r="E1091" i="22"/>
  <c r="E1092" i="22"/>
  <c r="E1093" i="22"/>
  <c r="E1094" i="22"/>
  <c r="E1095" i="22"/>
  <c r="E1096" i="22"/>
  <c r="E1097" i="22"/>
  <c r="E1098" i="22"/>
  <c r="E1099" i="22"/>
  <c r="E1100" i="22"/>
  <c r="E1101" i="22"/>
  <c r="E1102" i="22"/>
  <c r="E1103" i="22"/>
  <c r="E1104" i="22"/>
  <c r="E1105" i="22"/>
  <c r="E1106" i="22"/>
  <c r="E1107" i="22"/>
  <c r="E1108" i="22"/>
  <c r="E1109" i="22"/>
  <c r="E1110" i="22"/>
  <c r="E1111" i="22"/>
  <c r="E1112" i="22"/>
  <c r="E1113" i="22"/>
  <c r="E1114" i="22"/>
  <c r="E1115" i="22"/>
  <c r="E1116" i="22"/>
  <c r="E1117" i="22"/>
  <c r="E1118" i="22"/>
  <c r="E1119" i="22"/>
  <c r="E1120" i="22"/>
  <c r="E1121" i="22"/>
  <c r="E1122" i="22"/>
  <c r="E1123" i="22"/>
  <c r="E1124" i="22"/>
  <c r="E1125" i="22"/>
  <c r="E1126" i="22"/>
  <c r="E1127" i="22"/>
  <c r="E1128" i="22"/>
  <c r="E1129" i="22"/>
  <c r="E1130" i="22"/>
  <c r="E1131" i="22"/>
  <c r="E1132" i="22"/>
  <c r="E1133" i="22"/>
  <c r="E1134" i="22"/>
  <c r="E1135" i="22"/>
  <c r="E1136" i="22"/>
  <c r="E1137" i="22"/>
  <c r="E1138" i="22"/>
  <c r="E1139" i="22"/>
  <c r="E1140" i="22"/>
  <c r="E1141" i="22"/>
  <c r="E1142" i="22"/>
  <c r="E1143" i="22"/>
  <c r="E1144" i="22"/>
  <c r="E1145" i="22"/>
  <c r="E1146" i="22"/>
  <c r="E1147" i="22"/>
  <c r="E1148" i="22"/>
  <c r="E1149" i="22"/>
  <c r="E1150" i="22"/>
  <c r="E1151" i="22"/>
  <c r="E1152" i="22"/>
  <c r="E1153" i="22"/>
  <c r="E1154" i="22"/>
  <c r="E1155" i="22"/>
  <c r="E1156" i="22"/>
  <c r="E1157" i="22"/>
  <c r="E1158" i="22"/>
  <c r="E1159" i="22"/>
  <c r="E1160" i="22"/>
  <c r="E1161" i="22"/>
  <c r="E1162" i="22"/>
  <c r="E1163" i="22"/>
  <c r="E1164" i="22"/>
  <c r="E1165" i="22"/>
  <c r="E1166" i="22"/>
  <c r="E1167" i="22"/>
  <c r="E1168" i="22"/>
  <c r="E1169" i="22"/>
  <c r="E1170" i="22"/>
  <c r="E1171" i="22"/>
  <c r="E1172" i="22"/>
  <c r="E1173" i="22"/>
  <c r="E1174" i="22"/>
  <c r="E1175" i="22"/>
  <c r="E1176" i="22"/>
  <c r="E1177" i="22"/>
  <c r="E1178" i="22"/>
  <c r="E1179" i="22"/>
  <c r="E1180" i="22"/>
  <c r="E1181" i="22"/>
  <c r="E1182" i="22"/>
  <c r="E1183" i="22"/>
  <c r="E1184" i="22"/>
  <c r="E1185" i="22"/>
  <c r="E1186" i="22"/>
  <c r="E1187" i="22"/>
  <c r="E1188" i="22"/>
  <c r="E1189" i="22"/>
  <c r="E1190" i="22"/>
  <c r="E1191" i="22"/>
  <c r="E1192" i="22"/>
  <c r="E1193" i="22"/>
  <c r="E1194" i="22"/>
  <c r="E1195" i="22"/>
  <c r="E1196" i="22"/>
  <c r="E1197" i="22"/>
  <c r="E1198" i="22"/>
  <c r="E1199" i="22"/>
  <c r="E1200" i="22"/>
  <c r="E1201" i="22"/>
  <c r="E1202" i="22"/>
  <c r="E1203" i="22"/>
  <c r="E1204" i="22"/>
  <c r="E1205" i="22"/>
  <c r="E1206" i="22"/>
  <c r="E1207" i="22"/>
  <c r="E1208" i="22"/>
  <c r="E1209" i="22"/>
  <c r="E1210" i="22"/>
  <c r="E1211" i="22"/>
  <c r="E1212" i="22"/>
  <c r="E1213" i="22"/>
  <c r="E1214" i="22"/>
  <c r="E1215" i="22"/>
  <c r="E1216" i="22"/>
  <c r="E1217" i="22"/>
  <c r="E1218" i="22"/>
  <c r="E1219" i="22"/>
  <c r="E1220" i="22"/>
  <c r="E1221" i="22"/>
  <c r="E1222" i="22"/>
  <c r="E1223" i="22"/>
  <c r="E1224" i="22"/>
  <c r="E1225" i="22"/>
  <c r="E1226" i="22"/>
  <c r="E1227" i="22"/>
  <c r="E1228" i="22"/>
  <c r="E1229" i="22"/>
  <c r="E1230" i="22"/>
  <c r="E1231" i="22"/>
  <c r="E1232" i="22"/>
  <c r="E1233" i="22"/>
  <c r="E1234" i="22"/>
  <c r="E1235" i="22"/>
  <c r="E1236" i="22"/>
  <c r="E1237" i="22"/>
  <c r="E1238" i="22"/>
  <c r="E1239" i="22"/>
  <c r="E1240" i="22"/>
  <c r="E1241" i="22"/>
  <c r="E1242" i="22"/>
  <c r="E1243" i="22"/>
  <c r="E1244" i="22"/>
  <c r="E1245" i="22"/>
  <c r="E1246" i="22"/>
  <c r="E1247" i="22"/>
  <c r="E1248" i="22"/>
  <c r="E1249" i="22"/>
  <c r="E1250" i="22"/>
  <c r="E1251" i="22"/>
  <c r="E1252" i="22"/>
  <c r="E1253" i="22"/>
  <c r="E1254" i="22"/>
  <c r="E1255" i="22"/>
  <c r="E1256" i="22"/>
  <c r="E1257" i="22"/>
  <c r="E1258" i="22"/>
  <c r="E1259" i="22"/>
  <c r="E1260" i="22"/>
  <c r="E1261" i="22"/>
  <c r="E1262" i="22"/>
  <c r="E1263" i="22"/>
  <c r="E1264" i="22"/>
  <c r="E1265" i="22"/>
  <c r="E1266" i="22"/>
  <c r="E1267" i="22"/>
  <c r="E1268" i="22"/>
  <c r="E1269" i="22"/>
  <c r="E1270" i="22"/>
  <c r="E1271" i="22"/>
  <c r="E1272" i="22"/>
  <c r="E1273" i="22"/>
  <c r="E1274" i="22"/>
  <c r="E1275" i="22"/>
  <c r="E1276" i="22"/>
  <c r="E1277" i="22"/>
  <c r="E1278" i="22"/>
  <c r="E1279" i="22"/>
  <c r="E1280" i="22"/>
  <c r="E1281" i="22"/>
  <c r="E1282" i="22"/>
  <c r="E1283" i="22"/>
  <c r="E1284" i="22"/>
  <c r="E1285" i="22"/>
  <c r="E1286" i="22"/>
  <c r="E1287" i="22"/>
  <c r="E1288" i="22"/>
  <c r="E1289" i="22"/>
  <c r="E1290" i="22"/>
  <c r="E1291" i="22"/>
  <c r="E1292" i="22"/>
  <c r="E1293" i="22"/>
  <c r="E1294" i="22"/>
  <c r="E1295" i="22"/>
  <c r="E1296" i="22"/>
  <c r="E1297" i="22"/>
  <c r="E1298" i="22"/>
  <c r="E1299" i="22"/>
  <c r="E1300" i="22"/>
  <c r="E1301" i="22"/>
  <c r="E1302" i="22"/>
  <c r="E1303" i="22"/>
  <c r="E1304" i="22"/>
  <c r="E1305" i="22"/>
  <c r="E1306" i="22"/>
  <c r="E1307" i="22"/>
  <c r="E1308" i="22"/>
  <c r="E1309" i="22"/>
  <c r="E1310" i="22"/>
  <c r="E1311" i="22"/>
  <c r="E1312" i="22"/>
  <c r="E1313" i="22"/>
  <c r="E1314" i="22"/>
  <c r="E1315" i="22"/>
  <c r="E1316" i="22"/>
  <c r="E1317" i="22"/>
  <c r="E1318" i="22"/>
  <c r="E1319" i="22"/>
  <c r="E1320" i="22"/>
  <c r="E1321" i="22"/>
  <c r="E1322" i="22"/>
  <c r="E1323" i="22"/>
  <c r="E1324" i="22"/>
  <c r="E1325" i="22"/>
  <c r="E1326" i="22"/>
  <c r="E1327" i="22"/>
  <c r="E1328" i="22"/>
  <c r="E1329" i="22"/>
  <c r="E1330" i="22"/>
  <c r="E1331" i="22"/>
  <c r="E1332" i="22"/>
  <c r="E1333" i="22"/>
  <c r="E1334" i="22"/>
  <c r="E1335" i="22"/>
  <c r="E1336" i="22"/>
  <c r="E1337" i="22"/>
  <c r="E1338" i="22"/>
  <c r="E1339" i="22"/>
  <c r="E1340" i="22"/>
  <c r="E1341" i="22"/>
  <c r="E1342" i="22"/>
  <c r="E1343" i="22"/>
  <c r="E1344" i="22"/>
  <c r="E1345" i="22"/>
  <c r="E1346" i="22"/>
  <c r="E1347" i="22"/>
  <c r="E1348" i="22"/>
  <c r="E1349" i="22"/>
  <c r="E1350" i="22"/>
  <c r="E1351" i="22"/>
  <c r="E1352" i="22"/>
  <c r="E1353" i="22"/>
  <c r="E1354" i="22"/>
  <c r="E1355" i="22"/>
  <c r="E1356" i="22"/>
  <c r="E1357" i="22"/>
  <c r="E1358" i="22"/>
  <c r="E1359" i="22"/>
  <c r="E1360" i="22"/>
  <c r="E1361" i="22"/>
  <c r="E1362" i="22"/>
  <c r="E1363" i="22"/>
  <c r="E1364" i="22"/>
  <c r="E1365" i="22"/>
  <c r="E1366" i="22"/>
  <c r="E1367" i="22"/>
  <c r="E1368" i="22"/>
  <c r="E1369" i="22"/>
  <c r="E1370" i="22"/>
  <c r="E1371" i="22"/>
  <c r="E1372" i="22"/>
  <c r="E1373" i="22"/>
  <c r="E1374" i="22"/>
  <c r="E1375" i="22"/>
  <c r="E1376" i="22"/>
  <c r="E1377" i="22"/>
  <c r="E1378" i="22"/>
  <c r="E1379" i="22"/>
  <c r="E1380" i="22"/>
  <c r="E1381" i="22"/>
  <c r="E1382" i="22"/>
  <c r="E1383" i="22"/>
  <c r="E1384" i="22"/>
  <c r="E1385" i="22"/>
  <c r="E1386" i="22"/>
  <c r="E1387" i="22"/>
  <c r="E1388" i="22"/>
  <c r="E1389" i="22"/>
  <c r="E1390" i="22"/>
  <c r="E1391" i="22"/>
  <c r="E1392" i="22"/>
  <c r="E1393" i="22"/>
  <c r="E1394" i="22"/>
  <c r="E1395" i="22"/>
  <c r="E1396" i="22"/>
  <c r="E1397" i="22"/>
  <c r="E1398" i="22"/>
  <c r="E1399" i="22"/>
  <c r="E1400" i="22"/>
  <c r="E1401" i="22"/>
  <c r="E1402" i="22"/>
  <c r="E1403" i="22"/>
  <c r="E1404" i="22"/>
  <c r="E1405" i="22"/>
  <c r="E1406" i="22"/>
  <c r="E1407" i="22"/>
  <c r="E1408" i="22"/>
  <c r="E1409" i="22"/>
  <c r="E1410" i="22"/>
  <c r="E1411" i="22"/>
  <c r="E1412" i="22"/>
  <c r="E1413" i="22"/>
  <c r="E1414" i="22"/>
  <c r="E1415" i="22"/>
  <c r="E1416" i="22"/>
  <c r="E1417" i="22"/>
  <c r="E1418" i="22"/>
  <c r="E1419" i="22"/>
  <c r="E1420" i="22"/>
  <c r="E1421" i="22"/>
  <c r="E1422" i="22"/>
  <c r="E1423" i="22"/>
  <c r="E1424" i="22"/>
  <c r="E1425" i="22"/>
  <c r="E1426" i="22"/>
  <c r="E1427" i="22"/>
  <c r="E1428" i="22"/>
  <c r="E1429" i="22"/>
  <c r="E1430" i="22"/>
  <c r="E1431" i="22"/>
  <c r="E1432" i="22"/>
  <c r="E1433" i="22"/>
  <c r="E1434" i="22"/>
  <c r="E1435" i="22"/>
  <c r="E1436" i="22"/>
  <c r="E1437" i="22"/>
  <c r="E1438" i="22"/>
  <c r="E1439" i="22"/>
  <c r="E1440" i="22"/>
  <c r="E1441" i="22"/>
  <c r="E1442" i="22"/>
  <c r="E1443" i="22"/>
  <c r="E1444" i="22"/>
  <c r="E1445" i="22"/>
  <c r="E1446" i="22"/>
  <c r="E1447" i="22"/>
  <c r="E1448" i="22"/>
  <c r="E1449" i="22"/>
  <c r="E1450" i="22"/>
  <c r="E1451" i="22"/>
  <c r="E1452" i="22"/>
  <c r="E1453" i="22"/>
  <c r="E1454" i="22"/>
  <c r="E1455" i="22"/>
  <c r="E1456" i="22"/>
  <c r="E1457" i="22"/>
  <c r="E1458" i="22"/>
  <c r="E1459" i="22"/>
  <c r="E1460" i="22"/>
  <c r="E1461" i="22"/>
  <c r="E1462" i="22"/>
  <c r="E1463" i="22"/>
  <c r="E1464" i="22"/>
  <c r="E1465" i="22"/>
  <c r="E1466" i="22"/>
  <c r="E1467" i="22"/>
  <c r="E1468" i="22"/>
  <c r="E1469" i="22"/>
  <c r="E1470" i="22"/>
  <c r="E1471" i="22"/>
  <c r="E1472" i="22"/>
  <c r="E1473" i="22"/>
  <c r="E1474" i="22"/>
  <c r="E1475" i="22"/>
  <c r="E1476" i="22"/>
  <c r="E1477" i="22"/>
  <c r="E1478" i="22"/>
  <c r="E1479" i="22"/>
  <c r="E1480" i="22"/>
  <c r="E1481" i="22"/>
  <c r="E1482" i="22"/>
  <c r="E1483" i="22"/>
  <c r="E1484" i="22"/>
  <c r="E1485" i="22"/>
  <c r="E1486" i="22"/>
  <c r="E1487" i="22"/>
  <c r="E1488" i="22"/>
  <c r="E1489" i="22"/>
  <c r="E1490" i="22"/>
  <c r="E1491" i="22"/>
  <c r="E1492" i="22"/>
  <c r="E1493" i="22"/>
  <c r="E1494" i="22"/>
  <c r="E1495" i="22"/>
  <c r="E1496" i="22"/>
  <c r="E1497" i="22"/>
  <c r="E1498" i="22"/>
  <c r="E1499" i="22"/>
  <c r="E1500" i="22"/>
  <c r="E1501" i="22"/>
  <c r="E1502" i="22"/>
  <c r="E1503" i="22"/>
  <c r="E1504" i="22"/>
  <c r="E1505" i="22"/>
  <c r="E1506" i="22"/>
  <c r="E1507" i="22"/>
  <c r="E1508" i="22"/>
  <c r="E1509" i="22"/>
  <c r="E1510" i="22"/>
  <c r="E1511" i="22"/>
  <c r="E1512" i="22"/>
  <c r="E1513" i="22"/>
  <c r="E1514" i="22"/>
  <c r="E1515" i="22"/>
  <c r="E1516" i="22"/>
  <c r="E1517" i="22"/>
  <c r="E1518" i="22"/>
  <c r="E1519" i="22"/>
  <c r="E1520" i="22"/>
  <c r="E1521" i="22"/>
  <c r="E1522" i="22"/>
  <c r="E1523" i="22"/>
  <c r="E1524" i="22"/>
  <c r="E1525" i="22"/>
  <c r="E1526" i="22"/>
  <c r="E1527" i="22"/>
  <c r="E1528" i="22"/>
  <c r="E1529" i="22"/>
  <c r="E1530" i="22"/>
  <c r="E1531" i="22"/>
  <c r="E1532" i="22"/>
  <c r="E1533" i="22"/>
  <c r="E1534" i="22"/>
  <c r="E1535" i="22"/>
  <c r="E1536" i="22"/>
  <c r="E1537" i="22"/>
  <c r="E1538" i="22"/>
  <c r="E1539" i="22"/>
  <c r="E1540" i="22"/>
  <c r="E1541" i="22"/>
  <c r="E1542" i="22"/>
  <c r="E1543" i="22"/>
  <c r="E1544" i="22"/>
  <c r="E1545" i="22"/>
  <c r="E1546" i="22"/>
  <c r="E1547" i="22"/>
  <c r="E1548" i="22"/>
  <c r="E1549" i="22"/>
  <c r="E1550" i="22"/>
  <c r="E1551" i="22"/>
  <c r="E1552" i="22"/>
  <c r="E1553" i="22"/>
  <c r="E1554" i="22"/>
  <c r="E1555" i="22"/>
  <c r="E1556" i="22"/>
  <c r="E1557" i="22"/>
  <c r="E1558" i="22"/>
  <c r="E1559" i="22"/>
  <c r="E1560" i="22"/>
  <c r="E1561" i="22"/>
  <c r="E1562" i="22"/>
  <c r="E1563" i="22"/>
  <c r="E1564" i="22"/>
  <c r="E1565" i="22"/>
  <c r="E1566" i="22"/>
  <c r="E1567" i="22"/>
  <c r="E1568" i="22"/>
  <c r="E1569" i="22"/>
  <c r="E1570" i="22"/>
  <c r="E1571" i="22"/>
  <c r="E1572" i="22"/>
  <c r="E1573" i="22"/>
  <c r="E1574" i="22"/>
  <c r="E1575" i="22"/>
  <c r="E1576" i="22"/>
  <c r="E1577" i="22"/>
  <c r="E1578" i="22"/>
  <c r="E1579" i="22"/>
  <c r="E1580" i="22"/>
  <c r="E1581" i="22"/>
  <c r="E1582" i="22"/>
  <c r="E1583" i="22"/>
  <c r="E1584" i="22"/>
  <c r="E1585" i="22"/>
  <c r="E1586" i="22"/>
  <c r="E1587" i="22"/>
  <c r="E1588" i="22"/>
  <c r="E1589" i="22"/>
  <c r="E1590" i="22"/>
  <c r="E1591" i="22"/>
  <c r="E1592" i="22"/>
  <c r="E1593" i="22"/>
  <c r="E1594" i="22"/>
  <c r="E1595" i="22"/>
  <c r="E1596" i="22"/>
  <c r="E1597" i="22"/>
  <c r="E1598" i="22"/>
  <c r="E1599" i="22"/>
  <c r="E1600" i="22"/>
  <c r="E1601" i="22"/>
  <c r="E1602" i="22"/>
  <c r="E1603" i="22"/>
  <c r="E1604" i="22"/>
  <c r="E1605" i="22"/>
  <c r="E1606" i="22"/>
  <c r="E1607" i="22"/>
  <c r="E1608" i="22"/>
  <c r="E1609" i="22"/>
  <c r="E1610" i="22"/>
  <c r="E1611" i="22"/>
  <c r="E1612" i="22"/>
  <c r="E1613" i="22"/>
  <c r="E1614" i="22"/>
  <c r="E1615" i="22"/>
  <c r="E1616" i="22"/>
  <c r="E1617" i="22"/>
  <c r="E1618" i="22"/>
  <c r="E1619" i="22"/>
  <c r="E1620" i="22"/>
  <c r="E1621" i="22"/>
  <c r="E1622" i="22"/>
  <c r="E1623" i="22"/>
  <c r="E1624" i="22"/>
  <c r="E1625" i="22"/>
  <c r="E1626" i="22"/>
  <c r="E1627" i="22"/>
  <c r="E1628" i="22"/>
  <c r="E1629" i="22"/>
  <c r="E1630" i="22"/>
  <c r="E1631" i="22"/>
  <c r="E1632" i="22"/>
  <c r="E1633" i="22"/>
  <c r="E1634" i="22"/>
  <c r="E1635" i="22"/>
  <c r="E1636" i="22"/>
  <c r="E1637" i="22"/>
  <c r="E1638" i="22"/>
  <c r="E1639" i="22"/>
  <c r="E1640" i="22"/>
  <c r="E1641" i="22"/>
  <c r="E1642" i="22"/>
  <c r="E1643" i="22"/>
  <c r="E1644" i="22"/>
  <c r="E1645" i="22"/>
  <c r="E1646" i="22"/>
  <c r="E1647" i="22"/>
  <c r="E1648" i="22"/>
  <c r="E1649" i="22"/>
  <c r="E1650" i="22"/>
  <c r="E1651" i="22"/>
  <c r="E1652" i="22"/>
  <c r="E1653" i="22"/>
  <c r="E1654" i="22"/>
  <c r="E1655" i="22"/>
  <c r="E1656" i="22"/>
  <c r="E1657" i="22"/>
  <c r="E1658" i="22"/>
  <c r="E1659" i="22"/>
  <c r="E1660" i="22"/>
  <c r="E1661" i="22"/>
  <c r="E1662" i="22"/>
  <c r="E1663" i="22"/>
  <c r="E1664" i="22"/>
  <c r="E1665" i="22"/>
  <c r="E1666" i="22"/>
  <c r="E1667" i="22"/>
  <c r="E1668" i="22"/>
  <c r="E1669" i="22"/>
  <c r="E1670" i="22"/>
  <c r="E1671" i="22"/>
  <c r="E1672" i="22"/>
  <c r="E1673" i="22"/>
  <c r="E1674" i="22"/>
  <c r="E1675" i="22"/>
  <c r="E1676" i="22"/>
  <c r="E1677" i="22"/>
  <c r="E1678" i="22"/>
  <c r="E1679" i="22"/>
  <c r="E1680" i="22"/>
  <c r="E1681" i="22"/>
  <c r="E1682" i="22"/>
  <c r="E1683" i="22"/>
  <c r="E1684" i="22"/>
  <c r="E1685" i="22"/>
  <c r="E1686" i="22"/>
  <c r="E1687" i="22"/>
  <c r="E1688" i="22"/>
  <c r="E1689" i="22"/>
  <c r="E1690" i="22"/>
  <c r="E1691" i="22"/>
  <c r="E1692" i="22"/>
  <c r="E1693" i="22"/>
  <c r="E1694" i="22"/>
  <c r="E1695" i="22"/>
  <c r="E1696" i="22"/>
  <c r="E1697" i="22"/>
  <c r="E1698" i="22"/>
  <c r="E1699" i="22"/>
  <c r="E1700" i="22"/>
  <c r="E1701" i="22"/>
  <c r="E1702" i="22"/>
  <c r="E1703" i="22"/>
  <c r="E1704" i="22"/>
  <c r="E1705" i="22"/>
  <c r="E1706" i="22"/>
  <c r="E1707" i="22"/>
  <c r="E1708" i="22"/>
  <c r="E1709" i="22"/>
  <c r="E1710" i="22"/>
  <c r="E1711" i="22"/>
  <c r="E1712" i="22"/>
  <c r="E1713" i="22"/>
  <c r="E1714" i="22"/>
  <c r="E1715" i="22"/>
  <c r="E1716" i="22"/>
  <c r="E1717" i="22"/>
  <c r="E1718" i="22"/>
  <c r="E1719" i="22"/>
  <c r="E1720" i="22"/>
  <c r="E1721" i="22"/>
  <c r="E1722" i="22"/>
  <c r="E1723" i="22"/>
  <c r="E1724" i="22"/>
  <c r="E1725" i="22"/>
  <c r="E1726" i="22"/>
  <c r="E1727" i="22"/>
  <c r="E1728" i="22"/>
  <c r="E1729" i="22"/>
  <c r="E1730" i="22"/>
  <c r="E1731" i="22"/>
  <c r="E1732" i="22"/>
  <c r="E1733" i="22"/>
  <c r="E1734" i="22"/>
  <c r="E1735" i="22"/>
  <c r="E1736" i="22"/>
  <c r="E1737" i="22"/>
  <c r="E1738" i="22"/>
  <c r="E1739" i="22"/>
  <c r="E1740" i="22"/>
  <c r="E1741" i="22"/>
  <c r="E1742" i="22"/>
  <c r="E1743" i="22"/>
  <c r="E1744" i="22"/>
  <c r="E1745" i="22"/>
  <c r="E1746" i="22"/>
  <c r="E1747" i="22"/>
  <c r="E1748" i="22"/>
  <c r="E1749" i="22"/>
  <c r="E1750" i="22"/>
  <c r="E1751" i="22"/>
  <c r="E1752" i="22"/>
  <c r="E1753" i="22"/>
  <c r="E1754" i="22"/>
  <c r="E1755" i="22"/>
  <c r="E1756" i="22"/>
  <c r="E1757" i="22"/>
  <c r="E1758" i="22"/>
  <c r="E1759" i="22"/>
  <c r="E1760" i="22"/>
  <c r="E1761" i="22"/>
  <c r="D2" i="22" l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1067" i="22"/>
  <c r="D1068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1111" i="22"/>
  <c r="D1112" i="22"/>
  <c r="D1113" i="22"/>
  <c r="D1114" i="22"/>
  <c r="D1115" i="22"/>
  <c r="D1116" i="22"/>
  <c r="D1117" i="22"/>
  <c r="D1118" i="22"/>
  <c r="D1119" i="22"/>
  <c r="D1120" i="22"/>
  <c r="D1121" i="22"/>
  <c r="D1122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1166" i="22"/>
  <c r="D1167" i="22"/>
  <c r="D1168" i="22"/>
  <c r="D1169" i="22"/>
  <c r="D1170" i="22"/>
  <c r="D1171" i="22"/>
  <c r="D1172" i="22"/>
  <c r="D1173" i="22"/>
  <c r="D1174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1217" i="22"/>
  <c r="D1218" i="22"/>
  <c r="D1219" i="22"/>
  <c r="D1220" i="22"/>
  <c r="D1221" i="22"/>
  <c r="D1222" i="22"/>
  <c r="D1223" i="22"/>
  <c r="D1224" i="22"/>
  <c r="D1225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1238" i="22"/>
  <c r="D1239" i="22"/>
  <c r="D1240" i="22"/>
  <c r="D1241" i="22"/>
  <c r="D1242" i="22"/>
  <c r="D1243" i="22"/>
  <c r="D1244" i="22"/>
  <c r="D1245" i="22"/>
  <c r="D1246" i="22"/>
  <c r="D1247" i="22"/>
  <c r="D1248" i="22"/>
  <c r="D1249" i="22"/>
  <c r="D1250" i="22"/>
  <c r="D1251" i="22"/>
  <c r="D1252" i="22"/>
  <c r="D1253" i="22"/>
  <c r="D1254" i="22"/>
  <c r="D1255" i="22"/>
  <c r="D1256" i="22"/>
  <c r="D1257" i="22"/>
  <c r="D1258" i="22"/>
  <c r="D1259" i="22"/>
  <c r="D1260" i="22"/>
  <c r="D1261" i="22"/>
  <c r="D1262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1274" i="22"/>
  <c r="D1275" i="22"/>
  <c r="D1276" i="22"/>
  <c r="D1277" i="22"/>
  <c r="D1278" i="22"/>
  <c r="D1279" i="22"/>
  <c r="D1280" i="22"/>
  <c r="D1281" i="22"/>
  <c r="D1282" i="22"/>
  <c r="D1283" i="22"/>
  <c r="D1284" i="22"/>
  <c r="D1285" i="22"/>
  <c r="D1286" i="22"/>
  <c r="D1287" i="22"/>
  <c r="D1288" i="22"/>
  <c r="D1289" i="22"/>
  <c r="D1290" i="22"/>
  <c r="D1291" i="22"/>
  <c r="D1292" i="22"/>
  <c r="D1293" i="22"/>
  <c r="D1294" i="22"/>
  <c r="D1295" i="22"/>
  <c r="D1296" i="22"/>
  <c r="D1297" i="22"/>
  <c r="D1298" i="22"/>
  <c r="D1299" i="22"/>
  <c r="D1300" i="22"/>
  <c r="D1301" i="22"/>
  <c r="D1302" i="22"/>
  <c r="D1303" i="22"/>
  <c r="D1304" i="22"/>
  <c r="D1305" i="22"/>
  <c r="D1306" i="22"/>
  <c r="D1307" i="22"/>
  <c r="D130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1338" i="22"/>
  <c r="D1339" i="22"/>
  <c r="D1340" i="22"/>
  <c r="D1341" i="22"/>
  <c r="D1342" i="22"/>
  <c r="D1343" i="22"/>
  <c r="D1344" i="22"/>
  <c r="D1345" i="22"/>
  <c r="D1346" i="22"/>
  <c r="D1347" i="22"/>
  <c r="D1348" i="22"/>
  <c r="D1349" i="22"/>
  <c r="D1350" i="22"/>
  <c r="D1351" i="22"/>
  <c r="D1352" i="22"/>
  <c r="D1353" i="22"/>
  <c r="D1354" i="22"/>
  <c r="D1355" i="22"/>
  <c r="D1356" i="22"/>
  <c r="D1357" i="22"/>
  <c r="D1358" i="22"/>
  <c r="D1359" i="22"/>
  <c r="D1360" i="22"/>
  <c r="D1361" i="22"/>
  <c r="D1362" i="22"/>
  <c r="D1363" i="22"/>
  <c r="D1364" i="22"/>
  <c r="D1365" i="22"/>
  <c r="D1366" i="22"/>
  <c r="D1367" i="22"/>
  <c r="D1368" i="22"/>
  <c r="D1369" i="22"/>
  <c r="D1370" i="22"/>
  <c r="D1371" i="22"/>
  <c r="D1372" i="22"/>
  <c r="D1373" i="22"/>
  <c r="D1374" i="22"/>
  <c r="D1375" i="22"/>
  <c r="D1376" i="22"/>
  <c r="D1377" i="22"/>
  <c r="D1378" i="22"/>
  <c r="D1379" i="22"/>
  <c r="D1380" i="22"/>
  <c r="D1381" i="22"/>
  <c r="D1382" i="22"/>
  <c r="D1383" i="22"/>
  <c r="D1384" i="22"/>
  <c r="D1385" i="22"/>
  <c r="D1386" i="22"/>
  <c r="D1387" i="22"/>
  <c r="D1388" i="22"/>
  <c r="D1389" i="22"/>
  <c r="D1390" i="22"/>
  <c r="D1391" i="22"/>
  <c r="D1392" i="22"/>
  <c r="D1393" i="22"/>
  <c r="D1394" i="22"/>
  <c r="D1395" i="22"/>
  <c r="D1396" i="22"/>
  <c r="D1397" i="22"/>
  <c r="D1398" i="22"/>
  <c r="D1399" i="22"/>
  <c r="D1400" i="22"/>
  <c r="D1401" i="22"/>
  <c r="D1402" i="22"/>
  <c r="D1403" i="22"/>
  <c r="D1404" i="22"/>
  <c r="D1405" i="22"/>
  <c r="D1406" i="22"/>
  <c r="D1407" i="22"/>
  <c r="D1408" i="22"/>
  <c r="D1409" i="22"/>
  <c r="D1410" i="22"/>
  <c r="D1411" i="22"/>
  <c r="D1412" i="22"/>
  <c r="D1413" i="22"/>
  <c r="D1414" i="22"/>
  <c r="D1415" i="22"/>
  <c r="D1416" i="22"/>
  <c r="D1417" i="22"/>
  <c r="D1418" i="22"/>
  <c r="D1419" i="22"/>
  <c r="D1420" i="22"/>
  <c r="D1421" i="22"/>
  <c r="D1422" i="22"/>
  <c r="D1423" i="22"/>
  <c r="D1424" i="22"/>
  <c r="D1425" i="22"/>
  <c r="D1426" i="22"/>
  <c r="D1427" i="22"/>
  <c r="D1428" i="22"/>
  <c r="D1429" i="22"/>
  <c r="D1430" i="22"/>
  <c r="D1431" i="22"/>
  <c r="D1432" i="22"/>
  <c r="D1433" i="22"/>
  <c r="D1434" i="22"/>
  <c r="D1435" i="22"/>
  <c r="D1436" i="22"/>
  <c r="D1437" i="22"/>
  <c r="D1438" i="22"/>
  <c r="D1439" i="22"/>
  <c r="D1440" i="22"/>
  <c r="D1441" i="22"/>
  <c r="D1442" i="22"/>
  <c r="D1443" i="22"/>
  <c r="D1444" i="22"/>
  <c r="D1445" i="22"/>
  <c r="D1446" i="22"/>
  <c r="D1447" i="22"/>
  <c r="D1448" i="22"/>
  <c r="D1449" i="22"/>
  <c r="D1450" i="22"/>
  <c r="D1451" i="22"/>
  <c r="D1452" i="22"/>
  <c r="D1453" i="22"/>
  <c r="D1454" i="22"/>
  <c r="D1455" i="22"/>
  <c r="D1456" i="22"/>
  <c r="D1457" i="22"/>
  <c r="D1458" i="22"/>
  <c r="D1459" i="22"/>
  <c r="D1460" i="22"/>
  <c r="D1461" i="22"/>
  <c r="D1462" i="22"/>
  <c r="D1463" i="22"/>
  <c r="D1464" i="22"/>
  <c r="D1465" i="22"/>
  <c r="D1466" i="22"/>
  <c r="D1467" i="22"/>
  <c r="D1468" i="22"/>
  <c r="D1469" i="22"/>
  <c r="D1470" i="22"/>
  <c r="D1471" i="22"/>
  <c r="D1472" i="22"/>
  <c r="D1473" i="22"/>
  <c r="D1474" i="22"/>
  <c r="D1475" i="22"/>
  <c r="D1476" i="22"/>
  <c r="D1477" i="22"/>
  <c r="D1478" i="22"/>
  <c r="D1479" i="22"/>
  <c r="D1480" i="22"/>
  <c r="D1481" i="22"/>
  <c r="D1482" i="22"/>
  <c r="D1483" i="22"/>
  <c r="D1484" i="22"/>
  <c r="D1485" i="22"/>
  <c r="D1486" i="22"/>
  <c r="D1487" i="22"/>
  <c r="D1488" i="22"/>
  <c r="D1489" i="22"/>
  <c r="D1490" i="22"/>
  <c r="D1491" i="22"/>
  <c r="D1492" i="22"/>
  <c r="D1493" i="22"/>
  <c r="D1494" i="22"/>
  <c r="D1495" i="22"/>
  <c r="D1496" i="22"/>
  <c r="D1497" i="22"/>
  <c r="D1498" i="22"/>
  <c r="D1499" i="22"/>
  <c r="D1500" i="22"/>
  <c r="D1501" i="22"/>
  <c r="D1502" i="22"/>
  <c r="D1503" i="22"/>
  <c r="D1504" i="22"/>
  <c r="D1505" i="22"/>
  <c r="D1506" i="22"/>
  <c r="D1507" i="22"/>
  <c r="D1508" i="22"/>
  <c r="D1509" i="22"/>
  <c r="D1510" i="22"/>
  <c r="D1511" i="22"/>
  <c r="D1512" i="22"/>
  <c r="D1513" i="22"/>
  <c r="D1514" i="22"/>
  <c r="D1515" i="22"/>
  <c r="D1516" i="22"/>
  <c r="D1517" i="22"/>
  <c r="D1518" i="22"/>
  <c r="D1519" i="22"/>
  <c r="D1520" i="22"/>
  <c r="D1521" i="22"/>
  <c r="D1522" i="22"/>
  <c r="D1523" i="22"/>
  <c r="D1524" i="22"/>
  <c r="D1525" i="22"/>
  <c r="D1526" i="22"/>
  <c r="D1527" i="22"/>
  <c r="D1528" i="22"/>
  <c r="D1529" i="22"/>
  <c r="D1530" i="22"/>
  <c r="D1531" i="22"/>
  <c r="D1532" i="22"/>
  <c r="D1533" i="22"/>
  <c r="D1534" i="22"/>
  <c r="D1535" i="22"/>
  <c r="D1536" i="22"/>
  <c r="D1537" i="22"/>
  <c r="D1538" i="22"/>
  <c r="D1539" i="22"/>
  <c r="D1540" i="22"/>
  <c r="D1541" i="22"/>
  <c r="D1542" i="22"/>
  <c r="D1543" i="22"/>
  <c r="D1544" i="22"/>
  <c r="D1545" i="22"/>
  <c r="D1546" i="22"/>
  <c r="D1547" i="22"/>
  <c r="D1548" i="22"/>
  <c r="D1549" i="22"/>
  <c r="D1550" i="22"/>
  <c r="D1551" i="22"/>
  <c r="D1552" i="22"/>
  <c r="D1553" i="22"/>
  <c r="D1554" i="22"/>
  <c r="D1555" i="22"/>
  <c r="D1556" i="22"/>
  <c r="D1557" i="22"/>
  <c r="D1558" i="22"/>
  <c r="D1559" i="22"/>
  <c r="D1560" i="22"/>
  <c r="D1561" i="22"/>
  <c r="D1562" i="22"/>
  <c r="D1563" i="22"/>
  <c r="D1564" i="22"/>
  <c r="D1565" i="22"/>
  <c r="D1566" i="22"/>
  <c r="D1567" i="22"/>
  <c r="D1568" i="22"/>
  <c r="D1569" i="22"/>
  <c r="D1570" i="22"/>
  <c r="D1571" i="22"/>
  <c r="D1572" i="22"/>
  <c r="D1573" i="22"/>
  <c r="D1574" i="22"/>
  <c r="D1575" i="22"/>
  <c r="D1576" i="22"/>
  <c r="D1577" i="22"/>
  <c r="D1578" i="22"/>
  <c r="D1579" i="22"/>
  <c r="D1580" i="22"/>
  <c r="D1581" i="22"/>
  <c r="D1582" i="22"/>
  <c r="D1583" i="22"/>
  <c r="D1584" i="22"/>
  <c r="D1585" i="22"/>
  <c r="D1586" i="22"/>
  <c r="D1587" i="22"/>
  <c r="D1588" i="22"/>
  <c r="D1589" i="22"/>
  <c r="D1590" i="22"/>
  <c r="D1591" i="22"/>
  <c r="D1592" i="22"/>
  <c r="D1593" i="22"/>
  <c r="D1594" i="22"/>
  <c r="D1595" i="22"/>
  <c r="D1596" i="22"/>
  <c r="D1597" i="22"/>
  <c r="D1598" i="22"/>
  <c r="D1599" i="22"/>
  <c r="D1600" i="22"/>
  <c r="D1601" i="22"/>
  <c r="D1602" i="22"/>
  <c r="D1603" i="22"/>
  <c r="D1604" i="22"/>
  <c r="D1605" i="22"/>
  <c r="D1606" i="22"/>
  <c r="D1607" i="22"/>
  <c r="D1608" i="22"/>
  <c r="D1609" i="22"/>
  <c r="D1610" i="22"/>
  <c r="D1611" i="22"/>
  <c r="D1612" i="22"/>
  <c r="D1613" i="22"/>
  <c r="D1614" i="22"/>
  <c r="D1615" i="22"/>
  <c r="D1616" i="22"/>
  <c r="D1617" i="22"/>
  <c r="D1618" i="22"/>
  <c r="D1619" i="22"/>
  <c r="D1620" i="22"/>
  <c r="D1621" i="22"/>
  <c r="D1622" i="22"/>
  <c r="D1623" i="22"/>
  <c r="D1624" i="22"/>
  <c r="D1625" i="22"/>
  <c r="D1626" i="22"/>
  <c r="D1627" i="22"/>
  <c r="D1628" i="22"/>
  <c r="D1629" i="22"/>
  <c r="D1630" i="22"/>
  <c r="D1631" i="22"/>
  <c r="D1632" i="22"/>
  <c r="D1633" i="22"/>
  <c r="D1634" i="22"/>
  <c r="D1635" i="22"/>
  <c r="D1636" i="22"/>
  <c r="D1637" i="22"/>
  <c r="D1638" i="22"/>
  <c r="D1639" i="22"/>
  <c r="D1640" i="22"/>
  <c r="D1641" i="22"/>
  <c r="D1642" i="22"/>
  <c r="D1643" i="22"/>
  <c r="D1644" i="22"/>
  <c r="D1645" i="22"/>
  <c r="D1646" i="22"/>
  <c r="D1647" i="22"/>
  <c r="D1648" i="22"/>
  <c r="D1649" i="22"/>
  <c r="D1650" i="22"/>
  <c r="D1651" i="22"/>
  <c r="D1652" i="22"/>
  <c r="D1653" i="22"/>
  <c r="D1654" i="22"/>
  <c r="D1655" i="22"/>
  <c r="D1656" i="22"/>
  <c r="D1657" i="22"/>
  <c r="D1658" i="22"/>
  <c r="D1659" i="22"/>
  <c r="D1660" i="22"/>
  <c r="D1661" i="22"/>
  <c r="D1662" i="22"/>
  <c r="D1663" i="22"/>
  <c r="D1664" i="22"/>
  <c r="D1665" i="22"/>
  <c r="D1666" i="22"/>
  <c r="D1667" i="22"/>
  <c r="D1668" i="22"/>
  <c r="D1669" i="22"/>
  <c r="D1670" i="22"/>
  <c r="D1671" i="22"/>
  <c r="D1672" i="22"/>
  <c r="D1673" i="22"/>
  <c r="D1674" i="22"/>
  <c r="D1675" i="22"/>
  <c r="D1676" i="22"/>
  <c r="D1677" i="22"/>
  <c r="D1678" i="22"/>
  <c r="D1679" i="22"/>
  <c r="D1680" i="22"/>
  <c r="D1681" i="22"/>
  <c r="D1682" i="22"/>
  <c r="D1683" i="22"/>
  <c r="D1684" i="22"/>
  <c r="D1685" i="22"/>
  <c r="D1686" i="22"/>
  <c r="D1687" i="22"/>
  <c r="D1688" i="22"/>
  <c r="D1689" i="22"/>
  <c r="D1690" i="22"/>
  <c r="D1691" i="22"/>
  <c r="D1692" i="22"/>
  <c r="D1693" i="22"/>
  <c r="D1694" i="22"/>
  <c r="D1695" i="22"/>
  <c r="D1696" i="22"/>
  <c r="D1697" i="22"/>
  <c r="D1698" i="22"/>
  <c r="D1699" i="22"/>
  <c r="D1700" i="22"/>
  <c r="D1701" i="22"/>
  <c r="D1702" i="22"/>
  <c r="D1703" i="22"/>
  <c r="D1704" i="22"/>
  <c r="D1705" i="22"/>
  <c r="D1706" i="22"/>
  <c r="D1707" i="22"/>
  <c r="D1708" i="22"/>
  <c r="D1709" i="22"/>
  <c r="D1710" i="22"/>
  <c r="D1711" i="22"/>
  <c r="D1712" i="22"/>
  <c r="D1713" i="22"/>
  <c r="D1714" i="22"/>
  <c r="D1715" i="22"/>
  <c r="D1716" i="22"/>
  <c r="D1717" i="22"/>
  <c r="D1718" i="22"/>
  <c r="D1719" i="22"/>
  <c r="D1720" i="22"/>
  <c r="D1721" i="22"/>
  <c r="D1722" i="22"/>
  <c r="D1723" i="22"/>
  <c r="D1724" i="22"/>
  <c r="D1725" i="22"/>
  <c r="D1726" i="22"/>
  <c r="D1727" i="22"/>
  <c r="D1728" i="22"/>
  <c r="D1729" i="22"/>
  <c r="D1730" i="22"/>
  <c r="D1731" i="22"/>
  <c r="D1732" i="22"/>
  <c r="D1733" i="22"/>
  <c r="D1734" i="22"/>
  <c r="D1735" i="22"/>
  <c r="D1736" i="22"/>
  <c r="D1737" i="22"/>
  <c r="D1738" i="22"/>
  <c r="D1739" i="22"/>
  <c r="D1740" i="22"/>
  <c r="D1741" i="22"/>
  <c r="D1742" i="22"/>
  <c r="D1743" i="22"/>
  <c r="D1744" i="22"/>
  <c r="D1745" i="22"/>
  <c r="D1746" i="22"/>
  <c r="D1747" i="22"/>
  <c r="D1748" i="22"/>
  <c r="D1749" i="22"/>
  <c r="D1750" i="22"/>
  <c r="D1751" i="22"/>
  <c r="D1752" i="22"/>
  <c r="D1753" i="22"/>
  <c r="D1754" i="22"/>
  <c r="D1755" i="22"/>
  <c r="D1756" i="22"/>
  <c r="D1757" i="22"/>
  <c r="D1758" i="22"/>
  <c r="D1759" i="22"/>
  <c r="D1760" i="22"/>
  <c r="D1761" i="22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C4C69-B767-244A-A261-FA50B27345B1}" keepAlive="1" name="Abfrage - HDR21-22_Composite_indices_complete_time_series" description="Verbindung mit der Abfrage 'HDR21-22_Composite_indices_complete_time_series' in der Arbeitsmappe." type="5" refreshedVersion="8" background="1" saveData="1">
    <dbPr connection="Provider=Microsoft.Mashup.OleDb.1;Data Source=$Workbook$;Location=HDR21-22_Composite_indices_complete_time_series;Extended Properties=&quot;&quot;" command="SELECT * FROM [HDR21-22_Composite_indices_complete_time_series]"/>
  </connection>
</connections>
</file>

<file path=xl/sharedStrings.xml><?xml version="1.0" encoding="utf-8"?>
<sst xmlns="http://schemas.openxmlformats.org/spreadsheetml/2006/main" count="1995" uniqueCount="189">
  <si>
    <t xml:space="preserve">Angola </t>
  </si>
  <si>
    <t xml:space="preserve">Benin </t>
  </si>
  <si>
    <t xml:space="preserve">Botswana </t>
  </si>
  <si>
    <t xml:space="preserve">Burkina Faso </t>
  </si>
  <si>
    <t xml:space="preserve">Burundi </t>
  </si>
  <si>
    <t xml:space="preserve">Cameroon </t>
  </si>
  <si>
    <t xml:space="preserve">Cape Verde </t>
  </si>
  <si>
    <t xml:space="preserve">Central African Republic </t>
  </si>
  <si>
    <t xml:space="preserve">Chad </t>
  </si>
  <si>
    <t xml:space="preserve">Comoros </t>
  </si>
  <si>
    <t xml:space="preserve">Democratic Republic of the Congo </t>
  </si>
  <si>
    <t xml:space="preserve">Djibouti </t>
  </si>
  <si>
    <t xml:space="preserve">Equatorial Guinea </t>
  </si>
  <si>
    <t xml:space="preserve">Eritrea </t>
  </si>
  <si>
    <t xml:space="preserve">Ethiopia </t>
  </si>
  <si>
    <t xml:space="preserve">Gabon </t>
  </si>
  <si>
    <t xml:space="preserve">Ghana </t>
  </si>
  <si>
    <t xml:space="preserve">Guinea </t>
  </si>
  <si>
    <t xml:space="preserve">Guinea-Bissau </t>
  </si>
  <si>
    <t xml:space="preserve">Ivory Coast </t>
  </si>
  <si>
    <t xml:space="preserve">Kenya </t>
  </si>
  <si>
    <t xml:space="preserve">Lesotho </t>
  </si>
  <si>
    <t xml:space="preserve">Liberia </t>
  </si>
  <si>
    <t xml:space="preserve">Madagascar </t>
  </si>
  <si>
    <t xml:space="preserve">Malawi </t>
  </si>
  <si>
    <t xml:space="preserve">Mali </t>
  </si>
  <si>
    <t xml:space="preserve">Mauritania </t>
  </si>
  <si>
    <t xml:space="preserve">Mauritius </t>
  </si>
  <si>
    <t xml:space="preserve">Mozambique </t>
  </si>
  <si>
    <t xml:space="preserve">Namibia </t>
  </si>
  <si>
    <t xml:space="preserve">Niger </t>
  </si>
  <si>
    <t xml:space="preserve">Nigeria </t>
  </si>
  <si>
    <t xml:space="preserve">Republic of the Congo </t>
  </si>
  <si>
    <t xml:space="preserve">Rwanda </t>
  </si>
  <si>
    <t xml:space="preserve">Sao Tome and Principe </t>
  </si>
  <si>
    <t xml:space="preserve">Senegal </t>
  </si>
  <si>
    <t xml:space="preserve">Seychelles </t>
  </si>
  <si>
    <t xml:space="preserve">Sierra Leone </t>
  </si>
  <si>
    <t xml:space="preserve">Somalia </t>
  </si>
  <si>
    <t xml:space="preserve">South Africa </t>
  </si>
  <si>
    <t xml:space="preserve">Sudan </t>
  </si>
  <si>
    <t xml:space="preserve">Tanzania </t>
  </si>
  <si>
    <t xml:space="preserve">The Gambia </t>
  </si>
  <si>
    <t xml:space="preserve">Togo </t>
  </si>
  <si>
    <t xml:space="preserve">Uganda </t>
  </si>
  <si>
    <t xml:space="preserve">Zambia </t>
  </si>
  <si>
    <t xml:space="preserve">Zimbabwe </t>
  </si>
  <si>
    <t>HDI</t>
  </si>
  <si>
    <t>SADC</t>
  </si>
  <si>
    <t>EAC</t>
  </si>
  <si>
    <t>CEMAC</t>
  </si>
  <si>
    <t>ECOWAS</t>
  </si>
  <si>
    <t>COMESA</t>
  </si>
  <si>
    <t>x</t>
  </si>
  <si>
    <t>country</t>
  </si>
  <si>
    <t>wbcode</t>
  </si>
  <si>
    <t>year</t>
  </si>
  <si>
    <t>MDI_basic</t>
  </si>
  <si>
    <t>MDI_achi_plus</t>
  </si>
  <si>
    <t>inc_equity</t>
  </si>
  <si>
    <t>AGO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</si>
  <si>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</si>
  <si>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</si>
  <si>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</si>
  <si>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</si>
  <si>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</si>
  <si>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</si>
  <si>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</si>
  <si>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</si>
  <si>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</si>
  <si>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COM</t>
  </si>
  <si>
    <t>CPV</t>
  </si>
  <si>
    <t>DJI</t>
  </si>
  <si>
    <t>Algeria</t>
  </si>
  <si>
    <t>DZA</t>
  </si>
  <si>
    <t>EGY</t>
  </si>
  <si>
    <t>ERI</t>
  </si>
  <si>
    <t>MUS</t>
  </si>
  <si>
    <t>ETH</t>
  </si>
  <si>
    <t>Tunisia</t>
  </si>
  <si>
    <t>TUN</t>
  </si>
  <si>
    <t>GAB</t>
  </si>
  <si>
    <t>GHA</t>
  </si>
  <si>
    <t>GIN</t>
  </si>
  <si>
    <t>GMB</t>
  </si>
  <si>
    <t>GNB</t>
  </si>
  <si>
    <t>GNQ</t>
  </si>
  <si>
    <t>MAR</t>
  </si>
  <si>
    <t>MRT</t>
  </si>
  <si>
    <t>SYC</t>
  </si>
  <si>
    <t>KEN</t>
  </si>
  <si>
    <t>SDN</t>
  </si>
  <si>
    <t>LBR</t>
  </si>
  <si>
    <t>LBY</t>
  </si>
  <si>
    <t>LSO</t>
  </si>
  <si>
    <t>SEN</t>
  </si>
  <si>
    <t>UGA</t>
  </si>
  <si>
    <t>ZWE</t>
  </si>
  <si>
    <t>NGA</t>
  </si>
  <si>
    <t>MDG</t>
  </si>
  <si>
    <t>NER</t>
  </si>
  <si>
    <t>MLI</t>
  </si>
  <si>
    <t>TGO</t>
  </si>
  <si>
    <t>MOZ</t>
  </si>
  <si>
    <t>MWI</t>
  </si>
  <si>
    <t>SLE</t>
  </si>
  <si>
    <t>NAM</t>
  </si>
  <si>
    <t>RWA</t>
  </si>
  <si>
    <t>TCD</t>
  </si>
  <si>
    <t>ZMB</t>
  </si>
  <si>
    <t>ZAF</t>
  </si>
  <si>
    <t>Eswatini</t>
  </si>
  <si>
    <t>SWZ</t>
  </si>
  <si>
    <t>STP</t>
  </si>
  <si>
    <t>TZA</t>
  </si>
  <si>
    <t>SOM</t>
  </si>
  <si>
    <t>South Sudan</t>
  </si>
  <si>
    <t>SSD</t>
  </si>
  <si>
    <t>acp group</t>
  </si>
  <si>
    <t>Source</t>
  </si>
  <si>
    <t>GDP p.c.</t>
  </si>
  <si>
    <t>World Development Indicators</t>
  </si>
  <si>
    <t>1-GINI</t>
  </si>
  <si>
    <t>Egypt</t>
  </si>
  <si>
    <t>1990-2021</t>
  </si>
  <si>
    <t>mf</t>
  </si>
  <si>
    <t>Carbon dioxide emissions per capita (production) (tonnes)</t>
  </si>
  <si>
    <t>phdi</t>
  </si>
  <si>
    <t>ineq_inc</t>
  </si>
  <si>
    <t>ihdi</t>
  </si>
  <si>
    <t>gnipc</t>
  </si>
  <si>
    <t>mys</t>
  </si>
  <si>
    <t>eys</t>
  </si>
  <si>
    <t>le</t>
  </si>
  <si>
    <t>hdi</t>
  </si>
  <si>
    <t>Human Development Index (value)</t>
  </si>
  <si>
    <t>Time series</t>
  </si>
  <si>
    <t>Short name</t>
  </si>
  <si>
    <t>Full name</t>
  </si>
  <si>
    <t>countrycode</t>
  </si>
  <si>
    <t>Prädiaktoren</t>
  </si>
  <si>
    <t>Endogene Variablen</t>
  </si>
  <si>
    <t>le, eys, mys, gnipc</t>
  </si>
  <si>
    <t>Ungleichheit (coef_ineq)</t>
  </si>
  <si>
    <t>ineq_edu, ineq_inc, ineq_le, overall loss???</t>
  </si>
  <si>
    <t>lpg</t>
  </si>
  <si>
    <t>UNDP (United Nations Development Programme). 2022. Human Development Report 2021/2022: Uncertain Times, Unsettled Lives: Shaping our Future in a Transforming World. New York.</t>
  </si>
  <si>
    <t>Labor Productivity Growth</t>
  </si>
  <si>
    <t>Employment Ratio</t>
  </si>
  <si>
    <t>emp</t>
  </si>
  <si>
    <t>Gross Domestic Product (per capita)</t>
  </si>
  <si>
    <t>gds</t>
  </si>
  <si>
    <t>Life Expectancy at Birth (in years)</t>
  </si>
  <si>
    <t>Expected Years of Schooling</t>
  </si>
  <si>
    <t>Mean Years of Schooling</t>
  </si>
  <si>
    <t>gdppc</t>
  </si>
  <si>
    <t>coeff_ineq</t>
  </si>
  <si>
    <t>cons</t>
  </si>
  <si>
    <t>inv</t>
  </si>
  <si>
    <t>Consumption share of GDP</t>
  </si>
  <si>
    <t>co2_pod</t>
  </si>
  <si>
    <t>c02_prod</t>
  </si>
  <si>
    <t>exp</t>
  </si>
  <si>
    <t>imp</t>
  </si>
  <si>
    <t>liberalizations</t>
  </si>
  <si>
    <t>International Labour Organization</t>
  </si>
  <si>
    <t>2001-2021</t>
  </si>
  <si>
    <t>countryno</t>
  </si>
  <si>
    <t>Treatment=1</t>
  </si>
  <si>
    <t>Donor=0</t>
  </si>
  <si>
    <t>treatment</t>
  </si>
  <si>
    <t>Gross Capital Formation</t>
  </si>
  <si>
    <t>indshare</t>
  </si>
  <si>
    <t>trdop</t>
  </si>
  <si>
    <t>Industryshare of GDP</t>
  </si>
  <si>
    <t xml:space="preserve">inv </t>
  </si>
  <si>
    <t>1997-2021</t>
  </si>
  <si>
    <t>popg</t>
  </si>
  <si>
    <t>infl</t>
  </si>
  <si>
    <t>Population Growth</t>
  </si>
  <si>
    <t>Trade Openness (% of GDP)</t>
  </si>
  <si>
    <t>treated?</t>
  </si>
  <si>
    <t>XXX</t>
  </si>
  <si>
    <t>Libyen</t>
  </si>
  <si>
    <t>Marocco</t>
  </si>
  <si>
    <t>tr_year</t>
  </si>
  <si>
    <t>Human Development Report 2022 (UNDP)</t>
  </si>
  <si>
    <t>trdop, cons,  inv, lpg, emp, popg, indshare</t>
  </si>
  <si>
    <t>NAFR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</si>
</sst>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&quot;€&quot;"/>
    <numFmt numFmtId="165" formatCode="_-* #,##0.000000_-;\-* #,##0.0000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3" fillId="0" borderId="0" xfId="1"/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8" fillId="5" borderId="0" xfId="1" applyFont="1" applyFill="1"/>
    <xf numFmtId="0" fontId="3" fillId="2" borderId="1" xfId="1" applyFill="1" applyBorder="1"/>
    <xf numFmtId="0" fontId="3" fillId="2" borderId="1" xfId="0" applyFont="1" applyFill="1" applyBorder="1"/>
    <xf numFmtId="0" fontId="3" fillId="0" borderId="1" xfId="1" applyBorder="1"/>
    <xf numFmtId="0" fontId="3" fillId="0" borderId="1" xfId="0" applyFont="1" applyBorder="1"/>
    <xf numFmtId="0" fontId="0" fillId="2" borderId="1" xfId="0" applyFill="1" applyBorder="1"/>
    <xf numFmtId="0" fontId="0" fillId="0" borderId="1" xfId="0" applyBorder="1"/>
    <xf numFmtId="165" fontId="3" fillId="2" borderId="1" xfId="2" applyNumberFormat="1" applyFont="1" applyFill="1" applyBorder="1"/>
    <xf numFmtId="165" fontId="3" fillId="0" borderId="1" xfId="2" applyNumberFormat="1" applyFont="1" applyBorder="1"/>
    <xf numFmtId="0" fontId="6" fillId="4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3" fillId="2" borderId="0" xfId="1" applyFill="1"/>
    <xf numFmtId="0" fontId="0" fillId="7" borderId="0" xfId="0" applyFill="1"/>
    <xf numFmtId="0" fontId="10" fillId="6" borderId="0" xfId="0" applyFont="1" applyFill="1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3">
    <cellStyle name="Komma" xfId="2" builtinId="3"/>
    <cellStyle name="Standard" xfId="0" builtinId="0"/>
    <cellStyle name="Standard 2" xfId="1" xr:uid="{025121D7-6E03-9D45-A3B7-43B405980D8C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1C2CB-A110-B647-AC0C-5E68A5C9B362}" name="Tabelle1" displayName="Tabelle1" ref="A1:F55" totalsRowShown="0">
  <autoFilter ref="A1:F55" xr:uid="{7731C2CB-A110-B647-AC0C-5E68A5C9B362}"/>
  <sortState xmlns:xlrd2="http://schemas.microsoft.com/office/spreadsheetml/2017/richdata2" ref="A2:F55">
    <sortCondition ref="C1:C55"/>
  </sortState>
  <tableColumns count="6">
    <tableColumn id="1" xr3:uid="{3F35A067-CF54-9C40-9EAD-4E0472F9A887}" name="country"/>
    <tableColumn id="14" xr3:uid="{78AB8349-9E9D-E64F-9581-4FECEF1A8E11}" name="wbcode" dataDxfId="37"/>
    <tableColumn id="4" xr3:uid="{BB907D50-3FEB-1D40-95BA-B04EE8ED4711}" name="countryno" dataDxfId="0">
      <calculatedColumnFormula>VLOOKUP(Tabelle1[[#This Row],[wbcode]],Tabelle128[[#All],[countrycode]:[ineq_inc]],2,FALSE)</calculatedColumnFormula>
    </tableColumn>
    <tableColumn id="9" xr3:uid="{689DAD36-CB6D-1041-AE4B-E63EFF73F6DC}" name="acp group" dataDxfId="36"/>
    <tableColumn id="6" xr3:uid="{12079E0B-38F1-2C43-80A1-07BB9E12A505}" name="treatment" dataDxfId="35"/>
    <tableColumn id="12" xr3:uid="{0D9A5759-8692-EE41-994B-CD4796FEC28C}" name="liberalizations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5C62FF-5A81-6A4B-B22D-E413667CF96A}" name="Tabelle128" displayName="Tabelle128" ref="A1:AF1761" totalsRowShown="0" headerRowDxfId="33" dataDxfId="32" tableBorderDxfId="31" headerRowCellStyle="Standard 2" dataCellStyle="Standard 2">
  <autoFilter ref="A1:AF1761" xr:uid="{305C62FF-5A81-6A4B-B22D-E413667CF96A}"/>
  <sortState xmlns:xlrd2="http://schemas.microsoft.com/office/spreadsheetml/2017/richdata2" ref="A2:AA1729">
    <sortCondition ref="B1:B1729"/>
  </sortState>
  <tableColumns count="32">
    <tableColumn id="2" xr3:uid="{7D1C87D8-8665-EA41-ACC3-917BAB33819C}" name="countrycode" dataDxfId="30" dataCellStyle="Standard 2"/>
    <tableColumn id="29" xr3:uid="{5FB6EEEC-3304-FE4F-B552-B1BEFC7C3BA3}" name="countryno" dataDxfId="29" dataCellStyle="Standard 2"/>
    <tableColumn id="3" xr3:uid="{84837451-3094-2346-97A1-D6B10A34E0AD}" name="year" dataDxfId="28" dataCellStyle="Standard 2"/>
    <tableColumn id="27" xr3:uid="{FF54E2BD-52BE-1A4B-AC76-50256968C01E}" name="treated?" dataDxfId="27" dataCellStyle="Standard 2">
      <calculatedColumnFormula>VLOOKUP(Tabelle128[[#This Row],[countrycode]],Tabelle1[[wbcode]:[treatment]],4,FALSE)</calculatedColumnFormula>
    </tableColumn>
    <tableColumn id="32" xr3:uid="{2874DB89-E13C-6A4A-BF4E-3688A45FB683}" name="tr_year" dataDxfId="26" dataCellStyle="Standard 2">
      <calculatedColumnFormula>VLOOKUP(Tabelle128[[#This Row],[countrycode]],Tabelle1[[wbcode]:[liberalizations]],5,FALSE)</calculatedColumnFormula>
    </tableColumn>
    <tableColumn id="4" xr3:uid="{066925BE-9BDA-2349-98C2-58BC83FB648B}" name="MDI_basic" dataDxfId="25" dataCellStyle="Standard 2"/>
    <tableColumn id="5" xr3:uid="{B225C3E3-2602-F946-8E11-CD08ACA30E94}" name="MDI_achi_plus" dataDxfId="24" dataCellStyle="Standard 2"/>
    <tableColumn id="10" xr3:uid="{D566DD68-7736-6149-B388-E77FC452C569}" name="inc_equity" dataDxfId="23" dataCellStyle="Standard 2"/>
    <tableColumn id="11" xr3:uid="{7A92894F-4206-884B-A5A4-EC6D0A4086BD}" name="gds"/>
    <tableColumn id="12" xr3:uid="{AF3BA73F-FD2C-9142-BAFC-4B820AF2026C}" name="lpg" dataDxfId="22" dataCellStyle="Standard 2"/>
    <tableColumn id="13" xr3:uid="{4C98A969-B6C8-9C46-A09B-78E27553D87C}" name="emp" dataDxfId="21" dataCellStyle="Standard 2"/>
    <tableColumn id="14" xr3:uid="{5379F115-9D99-7640-9FF0-05F7228F8286}" name="1-GINI" dataDxfId="20" dataCellStyle="Standard 2"/>
    <tableColumn id="15" xr3:uid="{DD89EC1C-D960-0443-8C42-814A7E97E3D5}" name="hdi" dataDxfId="19"/>
    <tableColumn id="16" xr3:uid="{618F035D-63E3-DD43-B28D-8AE016F8B403}" name="eys" dataDxfId="18" dataCellStyle="Standard 2"/>
    <tableColumn id="17" xr3:uid="{D15CB834-09AB-574D-8158-7F57656606CE}" name="le" dataDxfId="17" dataCellStyle="Standard 2"/>
    <tableColumn id="18" xr3:uid="{76B7422B-7346-064B-8DCD-30992DAA9939}" name="gdppc"/>
    <tableColumn id="19" xr3:uid="{B1A5D853-BBA2-6C40-B16C-E300B241F3DC}" name="mys" dataDxfId="16" dataCellStyle="Standard 2"/>
    <tableColumn id="20" xr3:uid="{B12B6A75-626D-1D4E-9040-FA35DE5EB823}" name="gnipc" dataDxfId="15" dataCellStyle="Standard 2"/>
    <tableColumn id="21" xr3:uid="{D5463DD8-3D65-3741-B19C-09A69A3A6BCE}" name="coeff_ineq" dataDxfId="14" dataCellStyle="Standard 2"/>
    <tableColumn id="22" xr3:uid="{317E2453-25DE-FA48-A897-4DA59F4F40CD}" name="ineq_inc" dataDxfId="13" dataCellStyle="Standard 2"/>
    <tableColumn id="23" xr3:uid="{300826B9-0DF0-7840-87E2-29063ECC77E8}" name="c02_prod" dataDxfId="12" dataCellStyle="Standard 2"/>
    <tableColumn id="24" xr3:uid="{1D2C24F4-50E0-D64A-9C25-8D9F9772A4E7}" name="mf" dataDxfId="11" dataCellStyle="Standard 2"/>
    <tableColumn id="25" xr3:uid="{478FA774-6DFC-EC46-AC40-02D038F64462}" name="exp" dataDxfId="10" dataCellStyle="Standard 2"/>
    <tableColumn id="26" xr3:uid="{2888C142-B9CE-D24F-BE3E-0F923AD9225F}" name="imp" dataDxfId="9" dataCellStyle="Standard 2"/>
    <tableColumn id="28" xr3:uid="{1DC724BD-5F12-8D45-B12D-9F5083B95CD1}" name="cons" dataDxfId="8" dataCellStyle="Standard 2"/>
    <tableColumn id="6" xr3:uid="{83084F48-8FB0-1947-9B9E-6FF578524073}" name="ihdi" dataDxfId="7" dataCellStyle="Standard 2"/>
    <tableColumn id="7" xr3:uid="{44A779A7-47F2-224D-842A-14A83BE30810}" name="phdi" dataDxfId="6" dataCellStyle="Standard 2"/>
    <tableColumn id="1" xr3:uid="{7872A4B6-0356-2344-ADA5-60B7C387A671}" name="inv" dataDxfId="5" dataCellStyle="Standard 2"/>
    <tableColumn id="8" xr3:uid="{0B7147EB-2DE7-AA45-909B-54B8225093F0}" name="indshare" dataDxfId="4" dataCellStyle="Standard 2"/>
    <tableColumn id="9" xr3:uid="{6B934772-EF3A-3B48-B793-F210147EF8AF}" name="trdop" dataDxfId="3" dataCellStyle="Standard 2"/>
    <tableColumn id="31" xr3:uid="{EBC93B0B-2B15-5747-BF28-D1083B139489}" name="infl" dataDxfId="2" dataCellStyle="Standard 2"/>
    <tableColumn id="30" xr3:uid="{87E4B90E-DFD3-E94E-A635-4D14AB49E665}" name="popg" dataDxfId="1" dataCellStyle="Standard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ntryeconomy.com/countries/equatorial-guinea" TargetMode="External"/><Relationship Id="rId18" Type="http://schemas.openxmlformats.org/officeDocument/2006/relationships/hyperlink" Target="https://countryeconomy.com/countries/guinea" TargetMode="External"/><Relationship Id="rId26" Type="http://schemas.openxmlformats.org/officeDocument/2006/relationships/hyperlink" Target="https://countryeconomy.com/countries/mali" TargetMode="External"/><Relationship Id="rId39" Type="http://schemas.openxmlformats.org/officeDocument/2006/relationships/hyperlink" Target="https://countryeconomy.com/countries/somalia" TargetMode="External"/><Relationship Id="rId21" Type="http://schemas.openxmlformats.org/officeDocument/2006/relationships/hyperlink" Target="https://countryeconomy.com/countries/kenya" TargetMode="External"/><Relationship Id="rId34" Type="http://schemas.openxmlformats.org/officeDocument/2006/relationships/hyperlink" Target="https://countryeconomy.com/countries/rwanda" TargetMode="External"/><Relationship Id="rId42" Type="http://schemas.openxmlformats.org/officeDocument/2006/relationships/hyperlink" Target="https://countryeconomy.com/countries/swaziland" TargetMode="External"/><Relationship Id="rId47" Type="http://schemas.openxmlformats.org/officeDocument/2006/relationships/hyperlink" Target="https://countryeconomy.com/countries/zambia" TargetMode="External"/><Relationship Id="rId7" Type="http://schemas.openxmlformats.org/officeDocument/2006/relationships/hyperlink" Target="https://countryeconomy.com/countries/cabo-verde" TargetMode="External"/><Relationship Id="rId2" Type="http://schemas.openxmlformats.org/officeDocument/2006/relationships/hyperlink" Target="https://countryeconomy.com/countries/benin" TargetMode="External"/><Relationship Id="rId16" Type="http://schemas.openxmlformats.org/officeDocument/2006/relationships/hyperlink" Target="https://countryeconomy.com/countries/gabon" TargetMode="External"/><Relationship Id="rId29" Type="http://schemas.openxmlformats.org/officeDocument/2006/relationships/hyperlink" Target="https://countryeconomy.com/countries/mozambique" TargetMode="External"/><Relationship Id="rId11" Type="http://schemas.openxmlformats.org/officeDocument/2006/relationships/hyperlink" Target="https://countryeconomy.com/countries/democratic-republic-congo" TargetMode="External"/><Relationship Id="rId24" Type="http://schemas.openxmlformats.org/officeDocument/2006/relationships/hyperlink" Target="https://countryeconomy.com/countries/madagascar" TargetMode="External"/><Relationship Id="rId32" Type="http://schemas.openxmlformats.org/officeDocument/2006/relationships/hyperlink" Target="https://countryeconomy.com/countries/nigeria" TargetMode="External"/><Relationship Id="rId37" Type="http://schemas.openxmlformats.org/officeDocument/2006/relationships/hyperlink" Target="https://countryeconomy.com/countries/seychelles" TargetMode="External"/><Relationship Id="rId40" Type="http://schemas.openxmlformats.org/officeDocument/2006/relationships/hyperlink" Target="https://countryeconomy.com/countries/south-africa" TargetMode="External"/><Relationship Id="rId45" Type="http://schemas.openxmlformats.org/officeDocument/2006/relationships/hyperlink" Target="https://countryeconomy.com/countries/togo" TargetMode="External"/><Relationship Id="rId5" Type="http://schemas.openxmlformats.org/officeDocument/2006/relationships/hyperlink" Target="https://countryeconomy.com/countries/burundi" TargetMode="External"/><Relationship Id="rId15" Type="http://schemas.openxmlformats.org/officeDocument/2006/relationships/hyperlink" Target="https://countryeconomy.com/countries/ethiopia" TargetMode="External"/><Relationship Id="rId23" Type="http://schemas.openxmlformats.org/officeDocument/2006/relationships/hyperlink" Target="https://countryeconomy.com/countries/liberia" TargetMode="External"/><Relationship Id="rId28" Type="http://schemas.openxmlformats.org/officeDocument/2006/relationships/hyperlink" Target="https://countryeconomy.com/countries/mauritius" TargetMode="External"/><Relationship Id="rId36" Type="http://schemas.openxmlformats.org/officeDocument/2006/relationships/hyperlink" Target="https://countryeconomy.com/countries/senegal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countryeconomy.com/countries/moroni" TargetMode="External"/><Relationship Id="rId19" Type="http://schemas.openxmlformats.org/officeDocument/2006/relationships/hyperlink" Target="https://countryeconomy.com/countries/guinea-bissau" TargetMode="External"/><Relationship Id="rId31" Type="http://schemas.openxmlformats.org/officeDocument/2006/relationships/hyperlink" Target="https://countryeconomy.com/countries/niger" TargetMode="External"/><Relationship Id="rId44" Type="http://schemas.openxmlformats.org/officeDocument/2006/relationships/hyperlink" Target="https://countryeconomy.com/countries/gambia" TargetMode="External"/><Relationship Id="rId4" Type="http://schemas.openxmlformats.org/officeDocument/2006/relationships/hyperlink" Target="https://countryeconomy.com/countries/burkina-faso" TargetMode="External"/><Relationship Id="rId9" Type="http://schemas.openxmlformats.org/officeDocument/2006/relationships/hyperlink" Target="https://countryeconomy.com/countries/chad" TargetMode="External"/><Relationship Id="rId14" Type="http://schemas.openxmlformats.org/officeDocument/2006/relationships/hyperlink" Target="https://countryeconomy.com/countries/eritrea" TargetMode="External"/><Relationship Id="rId22" Type="http://schemas.openxmlformats.org/officeDocument/2006/relationships/hyperlink" Target="https://countryeconomy.com/countries/lesotho" TargetMode="External"/><Relationship Id="rId27" Type="http://schemas.openxmlformats.org/officeDocument/2006/relationships/hyperlink" Target="https://countryeconomy.com/countries/mauritania" TargetMode="External"/><Relationship Id="rId30" Type="http://schemas.openxmlformats.org/officeDocument/2006/relationships/hyperlink" Target="https://countryeconomy.com/countries/namibia" TargetMode="External"/><Relationship Id="rId35" Type="http://schemas.openxmlformats.org/officeDocument/2006/relationships/hyperlink" Target="https://countryeconomy.com/countries/sao-tome-principe" TargetMode="External"/><Relationship Id="rId43" Type="http://schemas.openxmlformats.org/officeDocument/2006/relationships/hyperlink" Target="https://countryeconomy.com/countries/tanzania" TargetMode="External"/><Relationship Id="rId48" Type="http://schemas.openxmlformats.org/officeDocument/2006/relationships/hyperlink" Target="https://countryeconomy.com/countries/uganda" TargetMode="External"/><Relationship Id="rId8" Type="http://schemas.openxmlformats.org/officeDocument/2006/relationships/hyperlink" Target="https://countryeconomy.com/countries/central-african-republic" TargetMode="External"/><Relationship Id="rId3" Type="http://schemas.openxmlformats.org/officeDocument/2006/relationships/hyperlink" Target="https://countryeconomy.com/countries/botswana" TargetMode="External"/><Relationship Id="rId12" Type="http://schemas.openxmlformats.org/officeDocument/2006/relationships/hyperlink" Target="https://countryeconomy.com/countries/djibouti" TargetMode="External"/><Relationship Id="rId17" Type="http://schemas.openxmlformats.org/officeDocument/2006/relationships/hyperlink" Target="https://countryeconomy.com/countries/ghana" TargetMode="External"/><Relationship Id="rId25" Type="http://schemas.openxmlformats.org/officeDocument/2006/relationships/hyperlink" Target="https://countryeconomy.com/countries/malawi" TargetMode="External"/><Relationship Id="rId33" Type="http://schemas.openxmlformats.org/officeDocument/2006/relationships/hyperlink" Target="https://countryeconomy.com/countries/congo" TargetMode="External"/><Relationship Id="rId38" Type="http://schemas.openxmlformats.org/officeDocument/2006/relationships/hyperlink" Target="https://countryeconomy.com/countries/sierra-leone" TargetMode="External"/><Relationship Id="rId46" Type="http://schemas.openxmlformats.org/officeDocument/2006/relationships/hyperlink" Target="https://countryeconomy.com/countries/zimbabwe" TargetMode="External"/><Relationship Id="rId20" Type="http://schemas.openxmlformats.org/officeDocument/2006/relationships/hyperlink" Target="https://countryeconomy.com/countries/ivory-coast" TargetMode="External"/><Relationship Id="rId41" Type="http://schemas.openxmlformats.org/officeDocument/2006/relationships/hyperlink" Target="https://countryeconomy.com/countries/sudan" TargetMode="External"/><Relationship Id="rId1" Type="http://schemas.openxmlformats.org/officeDocument/2006/relationships/hyperlink" Target="https://countryeconomy.com/countries/angola" TargetMode="External"/><Relationship Id="rId6" Type="http://schemas.openxmlformats.org/officeDocument/2006/relationships/hyperlink" Target="https://countryeconomy.com/countries/camero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6702-52F2-2341-B1A1-AD940426FD99}">
  <dimension ref="A1:J55"/>
  <sheetViews>
    <sheetView tabSelected="1" workbookViewId="0">
      <selection activeCell="H59" sqref="H59"/>
    </sheetView>
  </sheetViews>
  <sheetFormatPr baseColWidth="10" defaultRowHeight="16" x14ac:dyDescent="0.2"/>
  <cols>
    <col min="1" max="1" width="29.83203125" customWidth="1"/>
    <col min="2" max="3" width="13.1640625" customWidth="1"/>
    <col min="4" max="4" width="9.83203125" customWidth="1"/>
    <col min="5" max="5" width="12.5" customWidth="1"/>
    <col min="6" max="7" width="12.5" style="4" customWidth="1"/>
    <col min="9" max="9" width="11.6640625" style="2" customWidth="1"/>
    <col min="11" max="11" width="12" customWidth="1"/>
  </cols>
  <sheetData>
    <row r="1" spans="1:10" ht="30" customHeight="1" x14ac:dyDescent="0.2">
      <c r="A1" t="s">
        <v>54</v>
      </c>
      <c r="B1" t="s">
        <v>55</v>
      </c>
      <c r="C1" t="s">
        <v>167</v>
      </c>
      <c r="D1" t="s">
        <v>118</v>
      </c>
      <c r="E1" t="s">
        <v>170</v>
      </c>
      <c r="F1" s="4" t="s">
        <v>164</v>
      </c>
      <c r="I1" s="25" t="s">
        <v>168</v>
      </c>
      <c r="J1" s="25" t="s">
        <v>169</v>
      </c>
    </row>
    <row r="2" spans="1:10" x14ac:dyDescent="0.2">
      <c r="A2" s="1" t="s">
        <v>73</v>
      </c>
      <c r="B2" s="1" t="s">
        <v>74</v>
      </c>
      <c r="C2" s="1">
        <f>VLOOKUP(Tabelle1[[#This Row],[wbcode]],Tabelle128[[#All],[countrycode]:[ineq_inc]],2,FALSE)</f>
        <v>1</v>
      </c>
      <c r="D2" s="1" t="s">
        <v>188</v>
      </c>
      <c r="E2" s="1">
        <v>0</v>
      </c>
      <c r="F2" s="5"/>
      <c r="G2" s="5"/>
      <c r="I2" s="24">
        <f>COUNTIF(E:E,1)</f>
        <v>15</v>
      </c>
      <c r="J2" s="24">
        <f>COUNTIF(E:E,0)</f>
        <v>39</v>
      </c>
    </row>
    <row r="3" spans="1:10" x14ac:dyDescent="0.2">
      <c r="A3" s="1" t="s">
        <v>0</v>
      </c>
      <c r="B3" s="1" t="s">
        <v>60</v>
      </c>
      <c r="C3" s="1">
        <f>VLOOKUP(Tabelle1[[#This Row],[wbcode]],Tabelle128[[#All],[countrycode]:[ineq_inc]],2,FALSE)</f>
        <v>2</v>
      </c>
      <c r="D3" s="1" t="s">
        <v>48</v>
      </c>
      <c r="E3" s="1">
        <v>0</v>
      </c>
      <c r="F3" s="1"/>
      <c r="G3" s="1"/>
      <c r="I3" s="3"/>
      <c r="J3" s="1"/>
    </row>
    <row r="4" spans="1:10" x14ac:dyDescent="0.2">
      <c r="A4" s="1" t="s">
        <v>1</v>
      </c>
      <c r="B4" s="1" t="s">
        <v>62</v>
      </c>
      <c r="C4" s="1">
        <f>VLOOKUP(Tabelle1[[#This Row],[wbcode]],Tabelle128[[#All],[countrycode]:[ineq_inc]],2,FALSE)</f>
        <v>3</v>
      </c>
      <c r="D4" s="1" t="s">
        <v>51</v>
      </c>
      <c r="E4" s="1">
        <v>0</v>
      </c>
      <c r="F4" s="5"/>
      <c r="G4" s="5"/>
      <c r="I4" s="3"/>
      <c r="J4" s="1"/>
    </row>
    <row r="5" spans="1:10" x14ac:dyDescent="0.2">
      <c r="A5" s="1" t="s">
        <v>2</v>
      </c>
      <c r="B5" s="1" t="s">
        <v>64</v>
      </c>
      <c r="C5" s="1">
        <f>VLOOKUP(Tabelle1[[#This Row],[wbcode]],Tabelle128[[#All],[countrycode]:[ineq_inc]],2,FALSE)</f>
        <v>4</v>
      </c>
      <c r="D5" s="1" t="s">
        <v>48</v>
      </c>
      <c r="E5" s="1">
        <v>1</v>
      </c>
      <c r="F5" s="5">
        <v>2016</v>
      </c>
      <c r="G5" s="5"/>
      <c r="I5" s="3"/>
      <c r="J5" s="1"/>
    </row>
    <row r="6" spans="1:10" x14ac:dyDescent="0.2">
      <c r="A6" s="1" t="s">
        <v>3</v>
      </c>
      <c r="B6" s="1" t="s">
        <v>63</v>
      </c>
      <c r="C6" s="1">
        <f>VLOOKUP(Tabelle1[[#This Row],[wbcode]],Tabelle128[[#All],[countrycode]:[ineq_inc]],2,FALSE)</f>
        <v>5</v>
      </c>
      <c r="D6" s="1" t="s">
        <v>51</v>
      </c>
      <c r="E6" s="1">
        <v>0</v>
      </c>
      <c r="F6" s="5"/>
      <c r="G6" s="5"/>
      <c r="I6" s="3"/>
      <c r="J6" s="1"/>
    </row>
    <row r="7" spans="1:10" x14ac:dyDescent="0.2">
      <c r="A7" s="1" t="s">
        <v>4</v>
      </c>
      <c r="B7" s="1" t="s">
        <v>61</v>
      </c>
      <c r="C7" s="1">
        <f>VLOOKUP(Tabelle1[[#This Row],[wbcode]],Tabelle128[[#All],[countrycode]:[ineq_inc]],2,FALSE)</f>
        <v>6</v>
      </c>
      <c r="D7" s="1" t="s">
        <v>49</v>
      </c>
      <c r="E7" s="1">
        <v>0</v>
      </c>
      <c r="F7" s="5"/>
      <c r="G7" s="5"/>
      <c r="I7" s="3"/>
      <c r="J7" s="1"/>
    </row>
    <row r="8" spans="1:10" x14ac:dyDescent="0.2">
      <c r="A8" s="1" t="s">
        <v>6</v>
      </c>
      <c r="B8" s="1" t="s">
        <v>71</v>
      </c>
      <c r="C8" s="1">
        <f>VLOOKUP(Tabelle1[[#This Row],[wbcode]],Tabelle128[[#All],[countrycode]:[ineq_inc]],2,FALSE)</f>
        <v>7</v>
      </c>
      <c r="D8" s="1" t="s">
        <v>51</v>
      </c>
      <c r="E8" s="1">
        <v>0</v>
      </c>
      <c r="F8" s="5"/>
      <c r="G8" s="5"/>
      <c r="I8" s="3"/>
      <c r="J8" s="1"/>
    </row>
    <row r="9" spans="1:10" x14ac:dyDescent="0.2">
      <c r="A9" s="1" t="s">
        <v>5</v>
      </c>
      <c r="B9" s="1" t="s">
        <v>67</v>
      </c>
      <c r="C9" s="1">
        <f>VLOOKUP(Tabelle1[[#This Row],[wbcode]],Tabelle128[[#All],[countrycode]:[ineq_inc]],2,FALSE)</f>
        <v>8</v>
      </c>
      <c r="D9" s="1" t="s">
        <v>50</v>
      </c>
      <c r="E9" s="1">
        <v>1</v>
      </c>
      <c r="F9" s="5">
        <v>2014</v>
      </c>
      <c r="G9" s="5"/>
      <c r="I9" s="3"/>
      <c r="J9" s="1"/>
    </row>
    <row r="10" spans="1:10" x14ac:dyDescent="0.2">
      <c r="A10" s="1" t="s">
        <v>7</v>
      </c>
      <c r="B10" s="1" t="s">
        <v>65</v>
      </c>
      <c r="C10" s="1">
        <f>VLOOKUP(Tabelle1[[#This Row],[wbcode]],Tabelle128[[#All],[countrycode]:[ineq_inc]],2,FALSE)</f>
        <v>9</v>
      </c>
      <c r="D10" s="1" t="s">
        <v>50</v>
      </c>
      <c r="E10" s="1">
        <v>0</v>
      </c>
      <c r="F10" s="5"/>
      <c r="G10" s="5"/>
      <c r="I10" s="3"/>
      <c r="J10" s="1"/>
    </row>
    <row r="11" spans="1:10" x14ac:dyDescent="0.2">
      <c r="A11" s="1" t="s">
        <v>8</v>
      </c>
      <c r="B11" s="1" t="s">
        <v>108</v>
      </c>
      <c r="C11" s="1">
        <f>VLOOKUP(Tabelle1[[#This Row],[wbcode]],Tabelle128[[#All],[countrycode]:[ineq_inc]],2,FALSE)</f>
        <v>10</v>
      </c>
      <c r="D11" s="1" t="s">
        <v>50</v>
      </c>
      <c r="E11" s="1">
        <v>0</v>
      </c>
      <c r="F11" s="5"/>
      <c r="G11" s="5"/>
      <c r="I11" s="3"/>
      <c r="J11" s="1"/>
    </row>
    <row r="12" spans="1:10" x14ac:dyDescent="0.2">
      <c r="A12" s="1" t="s">
        <v>9</v>
      </c>
      <c r="B12" s="1" t="s">
        <v>70</v>
      </c>
      <c r="C12" s="1">
        <f>VLOOKUP(Tabelle1[[#This Row],[wbcode]],Tabelle128[[#All],[countrycode]:[ineq_inc]],2,FALSE)</f>
        <v>11</v>
      </c>
      <c r="D12" s="1" t="s">
        <v>52</v>
      </c>
      <c r="E12" s="1">
        <v>1</v>
      </c>
      <c r="F12" s="5">
        <v>2019</v>
      </c>
      <c r="G12" s="5"/>
      <c r="I12" s="3"/>
      <c r="J12" s="1"/>
    </row>
    <row r="13" spans="1:10" x14ac:dyDescent="0.2">
      <c r="A13" s="1" t="s">
        <v>10</v>
      </c>
      <c r="B13" s="1" t="s">
        <v>68</v>
      </c>
      <c r="C13" s="1">
        <f>VLOOKUP(Tabelle1[[#This Row],[wbcode]],Tabelle128[[#All],[countrycode]:[ineq_inc]],2,FALSE)</f>
        <v>12</v>
      </c>
      <c r="D13" s="1" t="s">
        <v>50</v>
      </c>
      <c r="E13" s="1">
        <v>0</v>
      </c>
      <c r="F13" s="5"/>
      <c r="G13" s="5"/>
      <c r="I13" s="3"/>
      <c r="J13" s="1"/>
    </row>
    <row r="14" spans="1:10" x14ac:dyDescent="0.2">
      <c r="A14" s="1" t="s">
        <v>32</v>
      </c>
      <c r="B14" s="1" t="s">
        <v>69</v>
      </c>
      <c r="C14" s="1">
        <f>VLOOKUP(Tabelle1[[#This Row],[wbcode]],Tabelle128[[#All],[countrycode]:[ineq_inc]],2,FALSE)</f>
        <v>13</v>
      </c>
      <c r="D14" s="1" t="s">
        <v>50</v>
      </c>
      <c r="E14" s="1">
        <v>0</v>
      </c>
      <c r="F14" s="5"/>
      <c r="G14" s="5"/>
      <c r="I14" s="3"/>
      <c r="J14" s="1"/>
    </row>
    <row r="15" spans="1:10" x14ac:dyDescent="0.2">
      <c r="A15" s="1" t="s">
        <v>19</v>
      </c>
      <c r="B15" s="1" t="s">
        <v>66</v>
      </c>
      <c r="C15" s="1">
        <f>VLOOKUP(Tabelle1[[#This Row],[wbcode]],Tabelle128[[#All],[countrycode]:[ineq_inc]],2,FALSE)</f>
        <v>14</v>
      </c>
      <c r="D15" s="1" t="s">
        <v>51</v>
      </c>
      <c r="E15" s="1">
        <v>1</v>
      </c>
      <c r="F15" s="5">
        <v>2016</v>
      </c>
      <c r="G15" s="5"/>
      <c r="I15" s="3"/>
      <c r="J15" s="1"/>
    </row>
    <row r="16" spans="1:10" x14ac:dyDescent="0.2">
      <c r="A16" s="1" t="s">
        <v>11</v>
      </c>
      <c r="B16" s="1" t="s">
        <v>72</v>
      </c>
      <c r="C16" s="1">
        <f>VLOOKUP(Tabelle1[[#This Row],[wbcode]],Tabelle128[[#All],[countrycode]:[ineq_inc]],2,FALSE)</f>
        <v>15</v>
      </c>
      <c r="D16" s="1" t="s">
        <v>52</v>
      </c>
      <c r="E16" s="1">
        <v>0</v>
      </c>
      <c r="F16" s="5"/>
      <c r="G16" s="5"/>
      <c r="I16" s="3"/>
      <c r="J16" s="1"/>
    </row>
    <row r="17" spans="1:10" x14ac:dyDescent="0.2">
      <c r="A17" s="1" t="s">
        <v>123</v>
      </c>
      <c r="B17" s="1" t="s">
        <v>75</v>
      </c>
      <c r="C17" s="1">
        <f>VLOOKUP(Tabelle1[[#This Row],[wbcode]],Tabelle128[[#All],[countrycode]:[ineq_inc]],2,FALSE)</f>
        <v>16</v>
      </c>
      <c r="D17" s="1" t="s">
        <v>188</v>
      </c>
      <c r="E17" s="1">
        <v>0</v>
      </c>
      <c r="F17" s="5"/>
      <c r="G17" s="5"/>
      <c r="I17" s="3"/>
      <c r="J17" s="1"/>
    </row>
    <row r="18" spans="1:10" x14ac:dyDescent="0.2">
      <c r="A18" s="1" t="s">
        <v>12</v>
      </c>
      <c r="B18" s="1" t="s">
        <v>86</v>
      </c>
      <c r="C18" s="1">
        <f>VLOOKUP(Tabelle1[[#This Row],[wbcode]],Tabelle128[[#All],[countrycode]:[ineq_inc]],2,FALSE)</f>
        <v>17</v>
      </c>
      <c r="D18" s="1" t="s">
        <v>50</v>
      </c>
      <c r="E18" s="1">
        <v>0</v>
      </c>
      <c r="F18" s="5"/>
      <c r="G18" s="5"/>
      <c r="I18" s="3"/>
      <c r="J18" s="1"/>
    </row>
    <row r="19" spans="1:10" x14ac:dyDescent="0.2">
      <c r="A19" s="1" t="s">
        <v>13</v>
      </c>
      <c r="B19" s="1" t="s">
        <v>76</v>
      </c>
      <c r="C19" s="1">
        <f>VLOOKUP(Tabelle1[[#This Row],[wbcode]],Tabelle128[[#All],[countrycode]:[ineq_inc]],2,FALSE)</f>
        <v>18</v>
      </c>
      <c r="D19" s="1" t="s">
        <v>52</v>
      </c>
      <c r="E19" s="1">
        <v>0</v>
      </c>
      <c r="F19" s="5"/>
      <c r="G19" s="5"/>
      <c r="I19" s="3"/>
      <c r="J19" s="1"/>
    </row>
    <row r="20" spans="1:10" x14ac:dyDescent="0.2">
      <c r="A20" s="1" t="s">
        <v>111</v>
      </c>
      <c r="B20" s="1" t="s">
        <v>112</v>
      </c>
      <c r="C20" s="1">
        <f>VLOOKUP(Tabelle1[[#This Row],[wbcode]],Tabelle128[[#All],[countrycode]:[ineq_inc]],2,FALSE)</f>
        <v>19</v>
      </c>
      <c r="D20" s="1" t="s">
        <v>48</v>
      </c>
      <c r="E20" s="1">
        <v>1</v>
      </c>
      <c r="F20" s="5">
        <v>2016</v>
      </c>
      <c r="G20" s="5"/>
      <c r="I20" s="3"/>
      <c r="J20" s="1"/>
    </row>
    <row r="21" spans="1:10" x14ac:dyDescent="0.2">
      <c r="A21" s="1" t="s">
        <v>14</v>
      </c>
      <c r="B21" s="1" t="s">
        <v>78</v>
      </c>
      <c r="C21" s="1">
        <f>VLOOKUP(Tabelle1[[#This Row],[wbcode]],Tabelle128[[#All],[countrycode]:[ineq_inc]],2,FALSE)</f>
        <v>20</v>
      </c>
      <c r="D21" s="1" t="s">
        <v>52</v>
      </c>
      <c r="E21" s="1">
        <v>0</v>
      </c>
      <c r="F21" s="5"/>
      <c r="G21" s="5"/>
      <c r="I21" s="3"/>
      <c r="J21" s="1"/>
    </row>
    <row r="22" spans="1:10" x14ac:dyDescent="0.2">
      <c r="A22" s="1" t="s">
        <v>15</v>
      </c>
      <c r="B22" s="1" t="s">
        <v>81</v>
      </c>
      <c r="C22" s="1">
        <f>VLOOKUP(Tabelle1[[#This Row],[wbcode]],Tabelle128[[#All],[countrycode]:[ineq_inc]],2,FALSE)</f>
        <v>21</v>
      </c>
      <c r="D22" s="1" t="s">
        <v>50</v>
      </c>
      <c r="E22" s="1">
        <v>0</v>
      </c>
      <c r="F22" s="5"/>
      <c r="G22" s="5"/>
      <c r="I22" s="3"/>
      <c r="J22" s="1"/>
    </row>
    <row r="23" spans="1:10" x14ac:dyDescent="0.2">
      <c r="A23" s="1" t="s">
        <v>42</v>
      </c>
      <c r="B23" s="1" t="s">
        <v>84</v>
      </c>
      <c r="C23" s="1">
        <f>VLOOKUP(Tabelle1[[#This Row],[wbcode]],Tabelle128[[#All],[countrycode]:[ineq_inc]],2,FALSE)</f>
        <v>22</v>
      </c>
      <c r="D23" s="1" t="s">
        <v>51</v>
      </c>
      <c r="E23" s="1">
        <v>0</v>
      </c>
      <c r="F23" s="5"/>
      <c r="G23" s="5"/>
      <c r="I23" s="3"/>
      <c r="J23" s="1"/>
    </row>
    <row r="24" spans="1:10" x14ac:dyDescent="0.2">
      <c r="A24" s="1" t="s">
        <v>16</v>
      </c>
      <c r="B24" s="1" t="s">
        <v>82</v>
      </c>
      <c r="C24" s="1">
        <f>VLOOKUP(Tabelle1[[#This Row],[wbcode]],Tabelle128[[#All],[countrycode]:[ineq_inc]],2,FALSE)</f>
        <v>23</v>
      </c>
      <c r="D24" s="1" t="s">
        <v>51</v>
      </c>
      <c r="E24" s="1">
        <v>1</v>
      </c>
      <c r="F24" s="5">
        <v>2016</v>
      </c>
      <c r="G24" s="5"/>
      <c r="I24" s="3"/>
      <c r="J24" s="1"/>
    </row>
    <row r="25" spans="1:10" x14ac:dyDescent="0.2">
      <c r="A25" s="1" t="s">
        <v>17</v>
      </c>
      <c r="B25" s="1" t="s">
        <v>83</v>
      </c>
      <c r="C25" s="1">
        <f>VLOOKUP(Tabelle1[[#This Row],[wbcode]],Tabelle128[[#All],[countrycode]:[ineq_inc]],2,FALSE)</f>
        <v>24</v>
      </c>
      <c r="D25" s="1" t="s">
        <v>51</v>
      </c>
      <c r="E25" s="1">
        <v>0</v>
      </c>
      <c r="F25" s="5"/>
      <c r="G25" s="5"/>
      <c r="I25" s="3"/>
      <c r="J25" s="1"/>
    </row>
    <row r="26" spans="1:10" x14ac:dyDescent="0.2">
      <c r="A26" s="1" t="s">
        <v>18</v>
      </c>
      <c r="B26" s="1" t="s">
        <v>85</v>
      </c>
      <c r="C26" s="1">
        <f>VLOOKUP(Tabelle1[[#This Row],[wbcode]],Tabelle128[[#All],[countrycode]:[ineq_inc]],2,FALSE)</f>
        <v>25</v>
      </c>
      <c r="D26" s="1" t="s">
        <v>51</v>
      </c>
      <c r="E26" s="1">
        <v>0</v>
      </c>
      <c r="F26" s="5"/>
      <c r="G26" s="5"/>
      <c r="I26" s="3"/>
      <c r="J26" s="1"/>
    </row>
    <row r="27" spans="1:10" x14ac:dyDescent="0.2">
      <c r="A27" s="1" t="s">
        <v>20</v>
      </c>
      <c r="B27" s="1" t="s">
        <v>90</v>
      </c>
      <c r="C27" s="1">
        <f>VLOOKUP(Tabelle1[[#This Row],[wbcode]],Tabelle128[[#All],[countrycode]:[ineq_inc]],2,FALSE)</f>
        <v>26</v>
      </c>
      <c r="D27" s="1" t="s">
        <v>49</v>
      </c>
      <c r="E27" s="1">
        <v>0</v>
      </c>
      <c r="F27" s="5"/>
      <c r="G27" s="5"/>
      <c r="I27" s="3"/>
      <c r="J27" s="1"/>
    </row>
    <row r="28" spans="1:10" x14ac:dyDescent="0.2">
      <c r="A28" s="1" t="s">
        <v>21</v>
      </c>
      <c r="B28" s="1" t="s">
        <v>94</v>
      </c>
      <c r="C28" s="1">
        <f>VLOOKUP(Tabelle1[[#This Row],[wbcode]],Tabelle128[[#All],[countrycode]:[ineq_inc]],2,FALSE)</f>
        <v>27</v>
      </c>
      <c r="D28" s="1" t="s">
        <v>48</v>
      </c>
      <c r="E28" s="1">
        <v>1</v>
      </c>
      <c r="F28" s="5">
        <v>2016</v>
      </c>
      <c r="G28" s="5"/>
      <c r="I28" s="3"/>
      <c r="J28" s="1"/>
    </row>
    <row r="29" spans="1:10" x14ac:dyDescent="0.2">
      <c r="A29" s="1" t="s">
        <v>22</v>
      </c>
      <c r="B29" s="1" t="s">
        <v>92</v>
      </c>
      <c r="C29" s="1">
        <f>VLOOKUP(Tabelle1[[#This Row],[wbcode]],Tabelle128[[#All],[countrycode]:[ineq_inc]],2,FALSE)</f>
        <v>28</v>
      </c>
      <c r="D29" s="1" t="s">
        <v>51</v>
      </c>
      <c r="E29" s="1">
        <v>0</v>
      </c>
      <c r="F29" s="5"/>
      <c r="G29" s="5"/>
      <c r="I29" s="3"/>
      <c r="J29" s="1"/>
    </row>
    <row r="30" spans="1:10" x14ac:dyDescent="0.2">
      <c r="A30" s="1" t="s">
        <v>183</v>
      </c>
      <c r="B30" s="1" t="s">
        <v>93</v>
      </c>
      <c r="C30" s="1">
        <f>VLOOKUP(Tabelle1[[#This Row],[wbcode]],Tabelle128[[#All],[countrycode]:[ineq_inc]],2,FALSE)</f>
        <v>29</v>
      </c>
      <c r="D30" s="1" t="s">
        <v>182</v>
      </c>
      <c r="E30" s="1">
        <v>0</v>
      </c>
      <c r="F30" s="5"/>
      <c r="G30" s="5"/>
      <c r="I30" s="3"/>
      <c r="J30" s="1"/>
    </row>
    <row r="31" spans="1:10" x14ac:dyDescent="0.2">
      <c r="A31" s="1" t="s">
        <v>23</v>
      </c>
      <c r="B31" s="1" t="s">
        <v>99</v>
      </c>
      <c r="C31" s="1">
        <f>VLOOKUP(Tabelle1[[#This Row],[wbcode]],Tabelle128[[#All],[countrycode]:[ineq_inc]],2,FALSE)</f>
        <v>30</v>
      </c>
      <c r="D31" s="1" t="s">
        <v>52</v>
      </c>
      <c r="E31" s="1">
        <v>1</v>
      </c>
      <c r="F31" s="5">
        <v>2012</v>
      </c>
      <c r="G31" s="5"/>
      <c r="I31" s="3"/>
      <c r="J31" s="1"/>
    </row>
    <row r="32" spans="1:10" x14ac:dyDescent="0.2">
      <c r="A32" s="1" t="s">
        <v>24</v>
      </c>
      <c r="B32" s="1" t="s">
        <v>104</v>
      </c>
      <c r="C32" s="1">
        <f>VLOOKUP(Tabelle1[[#This Row],[wbcode]],Tabelle128[[#All],[countrycode]:[ineq_inc]],2,FALSE)</f>
        <v>31</v>
      </c>
      <c r="D32" s="1" t="s">
        <v>52</v>
      </c>
      <c r="E32" s="1">
        <v>0</v>
      </c>
      <c r="F32" s="5"/>
      <c r="G32" s="5"/>
      <c r="I32" s="3"/>
      <c r="J32" s="1"/>
    </row>
    <row r="33" spans="1:10" x14ac:dyDescent="0.2">
      <c r="A33" s="1" t="s">
        <v>25</v>
      </c>
      <c r="B33" s="1" t="s">
        <v>101</v>
      </c>
      <c r="C33" s="1">
        <f>VLOOKUP(Tabelle1[[#This Row],[wbcode]],Tabelle128[[#All],[countrycode]:[ineq_inc]],2,FALSE)</f>
        <v>33</v>
      </c>
      <c r="D33" s="1" t="s">
        <v>51</v>
      </c>
      <c r="E33" s="1">
        <v>0</v>
      </c>
      <c r="F33" s="5"/>
      <c r="G33" s="5"/>
      <c r="I33" s="3"/>
      <c r="J33" s="1"/>
    </row>
    <row r="34" spans="1:10" x14ac:dyDescent="0.2">
      <c r="A34" s="1" t="s">
        <v>26</v>
      </c>
      <c r="B34" s="1" t="s">
        <v>88</v>
      </c>
      <c r="C34" s="1">
        <f>VLOOKUP(Tabelle1[[#This Row],[wbcode]],Tabelle128[[#All],[countrycode]:[ineq_inc]],2,FALSE)</f>
        <v>34</v>
      </c>
      <c r="D34" s="1" t="s">
        <v>51</v>
      </c>
      <c r="E34" s="1">
        <v>0</v>
      </c>
      <c r="F34" s="5"/>
      <c r="G34" s="5"/>
      <c r="I34" s="3"/>
      <c r="J34" s="1"/>
    </row>
    <row r="35" spans="1:10" x14ac:dyDescent="0.2">
      <c r="A35" s="1" t="s">
        <v>27</v>
      </c>
      <c r="B35" s="1" t="s">
        <v>77</v>
      </c>
      <c r="C35" s="1">
        <f>VLOOKUP(Tabelle1[[#This Row],[wbcode]],Tabelle128[[#All],[countrycode]:[ineq_inc]],2,FALSE)</f>
        <v>35</v>
      </c>
      <c r="D35" s="1" t="s">
        <v>52</v>
      </c>
      <c r="E35" s="1">
        <v>1</v>
      </c>
      <c r="F35" s="5">
        <v>2012</v>
      </c>
      <c r="G35" s="5"/>
      <c r="I35" s="3"/>
      <c r="J35" s="1"/>
    </row>
    <row r="36" spans="1:10" x14ac:dyDescent="0.2">
      <c r="A36" s="1" t="s">
        <v>184</v>
      </c>
      <c r="B36" s="1" t="s">
        <v>87</v>
      </c>
      <c r="C36" s="1">
        <f>VLOOKUP(Tabelle1[[#This Row],[wbcode]],Tabelle128[[#All],[countrycode]:[ineq_inc]],2,FALSE)</f>
        <v>36</v>
      </c>
      <c r="D36" s="1" t="s">
        <v>188</v>
      </c>
      <c r="E36" s="1">
        <v>0</v>
      </c>
      <c r="F36" s="5"/>
      <c r="G36" s="5"/>
      <c r="I36" s="3"/>
      <c r="J36" s="1"/>
    </row>
    <row r="37" spans="1:10" x14ac:dyDescent="0.2">
      <c r="A37" s="1" t="s">
        <v>28</v>
      </c>
      <c r="B37" s="1" t="s">
        <v>103</v>
      </c>
      <c r="C37" s="1">
        <f>VLOOKUP(Tabelle1[[#This Row],[wbcode]],Tabelle128[[#All],[countrycode]:[ineq_inc]],2,FALSE)</f>
        <v>37</v>
      </c>
      <c r="D37" s="1" t="s">
        <v>48</v>
      </c>
      <c r="E37" s="1">
        <v>1</v>
      </c>
      <c r="F37" s="5">
        <v>2018</v>
      </c>
      <c r="G37" s="5"/>
      <c r="I37" s="3"/>
      <c r="J37" s="1"/>
    </row>
    <row r="38" spans="1:10" x14ac:dyDescent="0.2">
      <c r="A38" s="1" t="s">
        <v>29</v>
      </c>
      <c r="B38" s="1" t="s">
        <v>106</v>
      </c>
      <c r="C38" s="1">
        <f>VLOOKUP(Tabelle1[[#This Row],[wbcode]],Tabelle128[[#All],[countrycode]:[ineq_inc]],2,FALSE)</f>
        <v>38</v>
      </c>
      <c r="D38" s="1" t="s">
        <v>48</v>
      </c>
      <c r="E38" s="1">
        <v>1</v>
      </c>
      <c r="F38" s="5">
        <v>2016</v>
      </c>
      <c r="G38" s="5"/>
      <c r="I38" s="3"/>
      <c r="J38" s="1"/>
    </row>
    <row r="39" spans="1:10" x14ac:dyDescent="0.2">
      <c r="A39" s="1" t="s">
        <v>30</v>
      </c>
      <c r="B39" s="1" t="s">
        <v>100</v>
      </c>
      <c r="C39" s="1">
        <f>VLOOKUP(Tabelle1[[#This Row],[wbcode]],Tabelle128[[#All],[countrycode]:[ineq_inc]],2,FALSE)</f>
        <v>39</v>
      </c>
      <c r="D39" s="1" t="s">
        <v>51</v>
      </c>
      <c r="E39" s="1">
        <v>0</v>
      </c>
      <c r="F39" s="5"/>
      <c r="G39" s="5"/>
      <c r="I39" s="3"/>
      <c r="J39" s="1"/>
    </row>
    <row r="40" spans="1:10" x14ac:dyDescent="0.2">
      <c r="A40" s="1" t="s">
        <v>31</v>
      </c>
      <c r="B40" s="1" t="s">
        <v>98</v>
      </c>
      <c r="C40" s="1">
        <f>VLOOKUP(Tabelle1[[#This Row],[wbcode]],Tabelle128[[#All],[countrycode]:[ineq_inc]],2,FALSE)</f>
        <v>40</v>
      </c>
      <c r="D40" s="1" t="s">
        <v>51</v>
      </c>
      <c r="E40" s="1">
        <v>0</v>
      </c>
      <c r="F40" s="5"/>
      <c r="G40" s="5"/>
      <c r="I40" s="3"/>
      <c r="J40" s="1"/>
    </row>
    <row r="41" spans="1:10" x14ac:dyDescent="0.2">
      <c r="A41" s="1" t="s">
        <v>33</v>
      </c>
      <c r="B41" s="1" t="s">
        <v>107</v>
      </c>
      <c r="C41" s="1">
        <f>VLOOKUP(Tabelle1[[#This Row],[wbcode]],Tabelle128[[#All],[countrycode]:[ineq_inc]],2,FALSE)</f>
        <v>41</v>
      </c>
      <c r="D41" s="1" t="s">
        <v>49</v>
      </c>
      <c r="E41" s="1">
        <v>0</v>
      </c>
      <c r="F41" s="5"/>
      <c r="G41" s="5"/>
      <c r="I41" s="3"/>
      <c r="J41" s="1"/>
    </row>
    <row r="42" spans="1:10" x14ac:dyDescent="0.2">
      <c r="A42" s="1" t="s">
        <v>35</v>
      </c>
      <c r="B42" s="1" t="s">
        <v>95</v>
      </c>
      <c r="C42" s="1">
        <f>VLOOKUP(Tabelle1[[#This Row],[wbcode]],Tabelle128[[#All],[countrycode]:[ineq_inc]],2,FALSE)</f>
        <v>42</v>
      </c>
      <c r="D42" s="1" t="s">
        <v>51</v>
      </c>
      <c r="E42" s="1">
        <v>0</v>
      </c>
      <c r="F42" s="5"/>
      <c r="G42" s="5"/>
      <c r="I42" s="3"/>
      <c r="J42" s="1"/>
    </row>
    <row r="43" spans="1:10" x14ac:dyDescent="0.2">
      <c r="A43" s="1" t="s">
        <v>37</v>
      </c>
      <c r="B43" s="1" t="s">
        <v>105</v>
      </c>
      <c r="C43" s="1">
        <f>VLOOKUP(Tabelle1[[#This Row],[wbcode]],Tabelle128[[#All],[countrycode]:[ineq_inc]],2,FALSE)</f>
        <v>43</v>
      </c>
      <c r="D43" s="1" t="s">
        <v>51</v>
      </c>
      <c r="E43" s="1">
        <v>0</v>
      </c>
      <c r="F43" s="5"/>
      <c r="G43" s="5"/>
      <c r="I43" s="3"/>
      <c r="J43" s="1"/>
    </row>
    <row r="44" spans="1:10" x14ac:dyDescent="0.2">
      <c r="A44" s="1" t="s">
        <v>38</v>
      </c>
      <c r="B44" s="1" t="s">
        <v>115</v>
      </c>
      <c r="C44" s="1">
        <f>VLOOKUP(Tabelle1[[#This Row],[wbcode]],Tabelle128[[#All],[countrycode]:[ineq_inc]],2,FALSE)</f>
        <v>44</v>
      </c>
      <c r="D44" s="1" t="s">
        <v>52</v>
      </c>
      <c r="E44" s="1">
        <v>0</v>
      </c>
      <c r="F44" s="5"/>
      <c r="G44" s="5"/>
      <c r="I44" s="3"/>
      <c r="J44" s="1"/>
    </row>
    <row r="45" spans="1:10" x14ac:dyDescent="0.2">
      <c r="A45" s="1" t="s">
        <v>39</v>
      </c>
      <c r="B45" s="1" t="s">
        <v>110</v>
      </c>
      <c r="C45" s="1">
        <f>VLOOKUP(Tabelle1[[#This Row],[wbcode]],Tabelle128[[#All],[countrycode]:[ineq_inc]],2,FALSE)</f>
        <v>45</v>
      </c>
      <c r="D45" s="1" t="s">
        <v>48</v>
      </c>
      <c r="E45" s="1">
        <v>1</v>
      </c>
      <c r="F45" s="5">
        <v>2016</v>
      </c>
      <c r="G45" s="5"/>
      <c r="I45" s="3"/>
      <c r="J45" s="1"/>
    </row>
    <row r="46" spans="1:10" x14ac:dyDescent="0.2">
      <c r="A46" s="1" t="s">
        <v>116</v>
      </c>
      <c r="B46" s="1" t="s">
        <v>117</v>
      </c>
      <c r="C46" s="1">
        <f>VLOOKUP(Tabelle1[[#This Row],[wbcode]],Tabelle128[[#All],[countrycode]:[ineq_inc]],2,FALSE)</f>
        <v>46</v>
      </c>
      <c r="D46" s="1" t="s">
        <v>49</v>
      </c>
      <c r="E46" s="1">
        <v>0</v>
      </c>
      <c r="F46" s="5"/>
      <c r="G46" s="5"/>
      <c r="I46" s="3"/>
      <c r="J46" s="1"/>
    </row>
    <row r="47" spans="1:10" x14ac:dyDescent="0.2">
      <c r="A47" s="1" t="s">
        <v>40</v>
      </c>
      <c r="B47" s="1" t="s">
        <v>91</v>
      </c>
      <c r="C47" s="1">
        <f>VLOOKUP(Tabelle1[[#This Row],[wbcode]],Tabelle128[[#All],[countrycode]:[ineq_inc]],2,FALSE)</f>
        <v>47</v>
      </c>
      <c r="D47" s="1" t="s">
        <v>52</v>
      </c>
      <c r="E47" s="1">
        <v>0</v>
      </c>
      <c r="F47" s="5"/>
      <c r="G47" s="5"/>
      <c r="I47" s="3"/>
      <c r="J47" s="1"/>
    </row>
    <row r="48" spans="1:10" x14ac:dyDescent="0.2">
      <c r="A48" s="1" t="s">
        <v>41</v>
      </c>
      <c r="B48" s="1" t="s">
        <v>114</v>
      </c>
      <c r="C48" s="1">
        <f>VLOOKUP(Tabelle1[[#This Row],[wbcode]],Tabelle128[[#All],[countrycode]:[ineq_inc]],2,FALSE)</f>
        <v>48</v>
      </c>
      <c r="D48" s="1" t="s">
        <v>49</v>
      </c>
      <c r="E48" s="1">
        <v>0</v>
      </c>
      <c r="F48" s="5"/>
      <c r="G48" s="5"/>
      <c r="I48" s="3"/>
      <c r="J48" s="1"/>
    </row>
    <row r="49" spans="1:10" x14ac:dyDescent="0.2">
      <c r="A49" s="1" t="s">
        <v>43</v>
      </c>
      <c r="B49" s="1" t="s">
        <v>102</v>
      </c>
      <c r="C49" s="1">
        <f>VLOOKUP(Tabelle1[[#This Row],[wbcode]],Tabelle128[[#All],[countrycode]:[ineq_inc]],2,FALSE)</f>
        <v>49</v>
      </c>
      <c r="D49" s="1" t="s">
        <v>51</v>
      </c>
      <c r="E49" s="1">
        <v>0</v>
      </c>
      <c r="F49" s="5"/>
      <c r="G49" s="5"/>
      <c r="I49" s="3"/>
      <c r="J49" s="1"/>
    </row>
    <row r="50" spans="1:10" x14ac:dyDescent="0.2">
      <c r="A50" s="1" t="s">
        <v>79</v>
      </c>
      <c r="B50" s="1" t="s">
        <v>80</v>
      </c>
      <c r="C50" s="1">
        <f>VLOOKUP(Tabelle1[[#This Row],[wbcode]],Tabelle128[[#All],[countrycode]:[ineq_inc]],2,FALSE)</f>
        <v>50</v>
      </c>
      <c r="D50" s="1" t="s">
        <v>188</v>
      </c>
      <c r="E50" s="1">
        <v>0</v>
      </c>
      <c r="F50" s="5"/>
      <c r="G50" s="5"/>
      <c r="I50" s="3"/>
      <c r="J50" s="1"/>
    </row>
    <row r="51" spans="1:10" x14ac:dyDescent="0.2">
      <c r="A51" s="1" t="s">
        <v>44</v>
      </c>
      <c r="B51" s="1" t="s">
        <v>96</v>
      </c>
      <c r="C51" s="1">
        <f>VLOOKUP(Tabelle1[[#This Row],[wbcode]],Tabelle128[[#All],[countrycode]:[ineq_inc]],2,FALSE)</f>
        <v>51</v>
      </c>
      <c r="D51" s="1" t="s">
        <v>49</v>
      </c>
      <c r="E51" s="1">
        <v>0</v>
      </c>
      <c r="F51" s="5"/>
      <c r="G51" s="5"/>
    </row>
    <row r="52" spans="1:10" x14ac:dyDescent="0.2">
      <c r="A52" s="1" t="s">
        <v>45</v>
      </c>
      <c r="B52" s="1" t="s">
        <v>109</v>
      </c>
      <c r="C52" s="1">
        <f>VLOOKUP(Tabelle1[[#This Row],[wbcode]],Tabelle128[[#All],[countrycode]:[ineq_inc]],2,FALSE)</f>
        <v>52</v>
      </c>
      <c r="D52" s="1" t="s">
        <v>52</v>
      </c>
      <c r="E52" s="1">
        <v>1</v>
      </c>
      <c r="F52" s="5">
        <v>2012</v>
      </c>
      <c r="G52" s="5"/>
    </row>
    <row r="53" spans="1:10" x14ac:dyDescent="0.2">
      <c r="A53" s="1" t="s">
        <v>46</v>
      </c>
      <c r="B53" s="1" t="s">
        <v>97</v>
      </c>
      <c r="C53" s="1">
        <f>VLOOKUP(Tabelle1[[#This Row],[wbcode]],Tabelle128[[#All],[countrycode]:[ineq_inc]],2,FALSE)</f>
        <v>53</v>
      </c>
      <c r="D53" s="1" t="s">
        <v>52</v>
      </c>
      <c r="E53" s="1">
        <v>1</v>
      </c>
      <c r="F53" s="5">
        <v>2012</v>
      </c>
      <c r="G53" s="5"/>
    </row>
    <row r="54" spans="1:10" x14ac:dyDescent="0.2">
      <c r="A54" s="1" t="s">
        <v>34</v>
      </c>
      <c r="B54" s="1" t="s">
        <v>113</v>
      </c>
      <c r="C54" s="1">
        <f>VLOOKUP(Tabelle1[[#This Row],[wbcode]],Tabelle128[[#All],[countrycode]:[ineq_inc]],2,FALSE)</f>
        <v>54</v>
      </c>
      <c r="D54" s="1" t="s">
        <v>50</v>
      </c>
      <c r="E54" s="1">
        <v>0</v>
      </c>
      <c r="F54" s="5"/>
      <c r="G54" s="5"/>
    </row>
    <row r="55" spans="1:10" x14ac:dyDescent="0.2">
      <c r="A55" s="1" t="s">
        <v>36</v>
      </c>
      <c r="B55" s="1" t="s">
        <v>89</v>
      </c>
      <c r="C55" s="1">
        <f>VLOOKUP(Tabelle1[[#This Row],[wbcode]],Tabelle128[[#All],[countrycode]:[ineq_inc]],2,FALSE)</f>
        <v>55</v>
      </c>
      <c r="D55" s="1" t="s">
        <v>52</v>
      </c>
      <c r="E55" s="1">
        <v>1</v>
      </c>
      <c r="F55" s="5">
        <v>2012</v>
      </c>
      <c r="G55" s="5"/>
    </row>
  </sheetData>
  <phoneticPr fontId="2" type="noConversion"/>
  <hyperlinks>
    <hyperlink ref="A3" r:id="rId1" display="https://countryeconomy.com/countries/angola" xr:uid="{129A9066-7BA4-FB48-8884-6D375EED47F6}"/>
    <hyperlink ref="A4" r:id="rId2" display="https://countryeconomy.com/countries/benin" xr:uid="{0933D7A5-3F25-664E-9F74-B216AD0CBEB5}"/>
    <hyperlink ref="A5" r:id="rId3" display="https://countryeconomy.com/countries/botswana" xr:uid="{9EB0912A-E2BB-2E49-A4CD-5F7FD2F2479F}"/>
    <hyperlink ref="A6" r:id="rId4" display="https://countryeconomy.com/countries/burkina-faso" xr:uid="{67F924D2-ABE8-1F40-BC85-6FF606F13404}"/>
    <hyperlink ref="A7" r:id="rId5" display="https://countryeconomy.com/countries/burundi" xr:uid="{47BB3A82-1BB2-B640-9238-1F2EA98C2AD0}"/>
    <hyperlink ref="A9" r:id="rId6" display="https://countryeconomy.com/countries/cameroon" xr:uid="{DB8DC0DA-5959-1446-B4A0-6CD561CFE3C5}"/>
    <hyperlink ref="A8" r:id="rId7" display="https://countryeconomy.com/countries/cabo-verde" xr:uid="{DE0EE586-66C9-3940-A0CB-EA41304C2016}"/>
    <hyperlink ref="A10" r:id="rId8" display="https://countryeconomy.com/countries/central-african-republic" xr:uid="{959976C6-FBA5-A243-A8FE-55753B1EE769}"/>
    <hyperlink ref="A11" r:id="rId9" display="https://countryeconomy.com/countries/chad" xr:uid="{E45EE5C8-398C-F14D-A503-4CF9C74D94DA}"/>
    <hyperlink ref="A12" r:id="rId10" display="https://countryeconomy.com/countries/moroni" xr:uid="{5915A079-ACAD-8C40-B138-FCC7C712325E}"/>
    <hyperlink ref="A13" r:id="rId11" display="https://countryeconomy.com/countries/democratic-republic-congo" xr:uid="{12F24620-2901-0E4D-A057-942BDBF3C388}"/>
    <hyperlink ref="A16" r:id="rId12" display="https://countryeconomy.com/countries/djibouti" xr:uid="{B7205DAB-82F2-AD48-A061-1D216C8275F7}"/>
    <hyperlink ref="A18" r:id="rId13" display="https://countryeconomy.com/countries/equatorial-guinea" xr:uid="{6A8EA81D-58C2-B34D-B800-933BE30ACBFA}"/>
    <hyperlink ref="A19" r:id="rId14" display="https://countryeconomy.com/countries/eritrea" xr:uid="{1C782066-AB63-664F-942E-66A0AF7AA30C}"/>
    <hyperlink ref="A21" r:id="rId15" display="https://countryeconomy.com/countries/ethiopia" xr:uid="{2CCDCD3C-36FB-5F41-A3E0-3F6C9696911F}"/>
    <hyperlink ref="A22" r:id="rId16" display="https://countryeconomy.com/countries/gabon" xr:uid="{06F16882-5AC5-9D44-AF91-A7D381C1713E}"/>
    <hyperlink ref="A24" r:id="rId17" display="https://countryeconomy.com/countries/ghana" xr:uid="{A927F67B-F01A-1645-93B3-8D4DC40E1762}"/>
    <hyperlink ref="A25" r:id="rId18" display="https://countryeconomy.com/countries/guinea" xr:uid="{19D96FCC-EAE7-D340-A38A-3AE290E12469}"/>
    <hyperlink ref="A26" r:id="rId19" display="https://countryeconomy.com/countries/guinea-bissau" xr:uid="{2A0287F6-4607-C944-BB75-83D0E547332E}"/>
    <hyperlink ref="A15" r:id="rId20" display="https://countryeconomy.com/countries/ivory-coast" xr:uid="{44767448-4253-8041-B4CC-92E36DE16C3B}"/>
    <hyperlink ref="A27" r:id="rId21" display="https://countryeconomy.com/countries/kenya" xr:uid="{3A452069-CC13-C84A-BA2B-D4B4D11D852E}"/>
    <hyperlink ref="A28" r:id="rId22" display="https://countryeconomy.com/countries/lesotho" xr:uid="{A41C63BE-1DDC-394C-AB3C-240582C40CF0}"/>
    <hyperlink ref="A29" r:id="rId23" display="https://countryeconomy.com/countries/liberia" xr:uid="{CCE2B757-A4E5-DC45-9CE9-5E3D20E0477F}"/>
    <hyperlink ref="A31" r:id="rId24" display="https://countryeconomy.com/countries/madagascar" xr:uid="{E138ED95-A9D5-4945-B39F-190088CF4FAB}"/>
    <hyperlink ref="A32" r:id="rId25" display="https://countryeconomy.com/countries/malawi" xr:uid="{3B6CB933-278B-7141-B494-6ABCD27385B6}"/>
    <hyperlink ref="A33" r:id="rId26" display="https://countryeconomy.com/countries/mali" xr:uid="{BA502572-7905-E447-AE22-24E87EBCE95E}"/>
    <hyperlink ref="A34" r:id="rId27" display="https://countryeconomy.com/countries/mauritania" xr:uid="{FFC30543-1539-CA46-A237-08DADC2327D6}"/>
    <hyperlink ref="A35" r:id="rId28" display="https://countryeconomy.com/countries/mauritius" xr:uid="{D2C41FC3-CAAB-084C-A790-B0C68995A7B8}"/>
    <hyperlink ref="A37" r:id="rId29" display="https://countryeconomy.com/countries/mozambique" xr:uid="{4E6AEA4F-AD6D-EA40-B806-1C8CA36ABAC2}"/>
    <hyperlink ref="A38" r:id="rId30" display="https://countryeconomy.com/countries/namibia" xr:uid="{676B448E-6912-7842-902C-9EAE3AEC0A1E}"/>
    <hyperlink ref="A39" r:id="rId31" display="https://countryeconomy.com/countries/niger" xr:uid="{67954FD4-37B7-4347-B5F8-B5ADD7EB0F40}"/>
    <hyperlink ref="A40" r:id="rId32" display="https://countryeconomy.com/countries/nigeria" xr:uid="{24D9F1A9-F934-EF4E-9DFF-2063BDB62999}"/>
    <hyperlink ref="A14" r:id="rId33" display="https://countryeconomy.com/countries/congo" xr:uid="{D612DDB2-C78C-1C42-8A5C-AEDF1ED0803A}"/>
    <hyperlink ref="A41" r:id="rId34" display="https://countryeconomy.com/countries/rwanda" xr:uid="{A044BDFD-B268-584F-B00A-EF6727FF3613}"/>
    <hyperlink ref="A54" r:id="rId35" display="https://countryeconomy.com/countries/sao-tome-principe" xr:uid="{0A657D70-3804-D340-8E9E-554296093BE9}"/>
    <hyperlink ref="A42" r:id="rId36" display="https://countryeconomy.com/countries/senegal" xr:uid="{0236F756-49C6-5C4B-B055-B2B001144482}"/>
    <hyperlink ref="A55" r:id="rId37" display="https://countryeconomy.com/countries/seychelles" xr:uid="{E8499063-7092-9F4F-8B85-F4CD2C3C5634}"/>
    <hyperlink ref="A43" r:id="rId38" display="https://countryeconomy.com/countries/sierra-leone" xr:uid="{BDDDB63A-D12D-AE4E-A917-DB639B81B49D}"/>
    <hyperlink ref="A44" r:id="rId39" display="https://countryeconomy.com/countries/somalia" xr:uid="{4FB0209C-7BC8-3845-B54C-A377ACA7CE8D}"/>
    <hyperlink ref="A45" r:id="rId40" display="https://countryeconomy.com/countries/south-africa" xr:uid="{6BB20BB3-969C-854C-AA41-8E1FF0B02F10}"/>
    <hyperlink ref="A47" r:id="rId41" display="https://countryeconomy.com/countries/sudan" xr:uid="{131C51F0-537C-7B49-8703-62E521771B8D}"/>
    <hyperlink ref="A20" r:id="rId42" display="https://countryeconomy.com/countries/swaziland" xr:uid="{A9EA0EF0-05C6-6A46-B55A-EF6C7CB2A4E5}"/>
    <hyperlink ref="A48" r:id="rId43" display="https://countryeconomy.com/countries/tanzania" xr:uid="{260E40FF-F8A2-D545-8DDF-36F96AF294DD}"/>
    <hyperlink ref="A23" r:id="rId44" display="https://countryeconomy.com/countries/gambia" xr:uid="{24B4A6F5-BFBE-FE4A-BE58-3A7A69C925D1}"/>
    <hyperlink ref="A49" r:id="rId45" display="https://countryeconomy.com/countries/togo" xr:uid="{9D8CE0C1-5684-884B-B7C4-EB52324BAF8D}"/>
    <hyperlink ref="A53" r:id="rId46" display="https://countryeconomy.com/countries/zimbabwe" xr:uid="{C8766084-448C-DA44-82F1-AD3C1DE46E31}"/>
    <hyperlink ref="A52" r:id="rId47" display="https://countryeconomy.com/countries/zambia" xr:uid="{A68573E6-345D-904A-B520-A25BEE3D5031}"/>
    <hyperlink ref="A51" r:id="rId48" display="https://countryeconomy.com/countries/uganda" xr:uid="{45579A44-71A9-EC4F-80AE-8F8038FFD270}"/>
  </hyperlinks>
  <pageMargins left="0.7" right="0.7" top="0.78740157499999996" bottom="0.78740157499999996" header="0.3" footer="0.3"/>
  <pageSetup paperSize="9" orientation="portrait" horizontalDpi="0" verticalDpi="0"/>
  <tableParts count="1">
    <tablePart r:id="rId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76D2-30A0-B84F-87CA-5E3512BF9324}">
  <dimension ref="A1:AF1761"/>
  <sheetViews>
    <sheetView topLeftCell="A1734" workbookViewId="0">
      <pane xSplit="3" topLeftCell="S1" activePane="topRight" state="frozen"/>
      <selection pane="topRight" activeCell="B2" sqref="B2"/>
    </sheetView>
  </sheetViews>
  <sheetFormatPr baseColWidth="10" defaultRowHeight="16" x14ac:dyDescent="0.2"/>
  <sheetData>
    <row r="1" spans="1:32" x14ac:dyDescent="0.2">
      <c r="A1" s="21" t="s">
        <v>139</v>
      </c>
      <c r="B1" s="21" t="s">
        <v>167</v>
      </c>
      <c r="C1" s="21" t="s">
        <v>56</v>
      </c>
      <c r="D1" s="21" t="s">
        <v>181</v>
      </c>
      <c r="E1" s="21" t="s">
        <v>185</v>
      </c>
      <c r="F1" s="22" t="s">
        <v>57</v>
      </c>
      <c r="G1" s="22" t="s">
        <v>58</v>
      </c>
      <c r="H1" s="22" t="s">
        <v>59</v>
      </c>
      <c r="I1" s="22" t="s">
        <v>151</v>
      </c>
      <c r="J1" s="22" t="s">
        <v>145</v>
      </c>
      <c r="K1" s="22" t="s">
        <v>149</v>
      </c>
      <c r="L1" s="22" t="s">
        <v>122</v>
      </c>
      <c r="M1" s="22" t="s">
        <v>134</v>
      </c>
      <c r="N1" s="22" t="s">
        <v>132</v>
      </c>
      <c r="O1" s="22" t="s">
        <v>133</v>
      </c>
      <c r="P1" s="22" t="s">
        <v>155</v>
      </c>
      <c r="Q1" s="22" t="s">
        <v>131</v>
      </c>
      <c r="R1" s="22" t="s">
        <v>130</v>
      </c>
      <c r="S1" s="22" t="s">
        <v>156</v>
      </c>
      <c r="T1" s="22" t="s">
        <v>128</v>
      </c>
      <c r="U1" s="22" t="s">
        <v>161</v>
      </c>
      <c r="V1" s="22" t="s">
        <v>125</v>
      </c>
      <c r="W1" s="22" t="s">
        <v>162</v>
      </c>
      <c r="X1" s="22" t="s">
        <v>163</v>
      </c>
      <c r="Y1" s="22" t="s">
        <v>157</v>
      </c>
      <c r="Z1" s="22" t="s">
        <v>129</v>
      </c>
      <c r="AA1" s="22" t="s">
        <v>127</v>
      </c>
      <c r="AB1" s="22" t="s">
        <v>158</v>
      </c>
      <c r="AC1" s="22" t="s">
        <v>172</v>
      </c>
      <c r="AD1" s="22" t="s">
        <v>173</v>
      </c>
      <c r="AE1" s="22" t="s">
        <v>178</v>
      </c>
      <c r="AF1" s="22" t="s">
        <v>177</v>
      </c>
    </row>
    <row r="2" spans="1:32" x14ac:dyDescent="0.2">
      <c r="A2" s="13" t="s">
        <v>74</v>
      </c>
      <c r="B2" s="13">
        <v>1</v>
      </c>
      <c r="C2" s="13">
        <v>1990</v>
      </c>
      <c r="D2" s="15">
        <f>VLOOKUP(Tabelle128[[#This Row],[countrycode]],Tabelle1[[wbcode]:[treatment]],4,FALSE)</f>
        <v>0</v>
      </c>
      <c r="E2" s="15">
        <f>VLOOKUP(Tabelle128[[#This Row],[countrycode]],Tabelle1[[wbcode]:[liberalizations]],5,FALSE)</f>
        <v>0</v>
      </c>
      <c r="F2" s="13">
        <v>26.795371415712982</v>
      </c>
      <c r="G2" s="13">
        <v>27.318517901281979</v>
      </c>
      <c r="H2" s="13">
        <v>59.591836734693892</v>
      </c>
      <c r="I2" s="14">
        <v>27.0960760337355</v>
      </c>
      <c r="J2" s="13"/>
      <c r="K2" s="18"/>
      <c r="L2" s="17">
        <v>62.6</v>
      </c>
      <c r="M2" s="28">
        <v>0.59099999999999997</v>
      </c>
      <c r="N2" s="18">
        <v>9.6587696080000001</v>
      </c>
      <c r="O2" s="17">
        <v>67.415999999999997</v>
      </c>
      <c r="P2" s="14">
        <v>2408.8229852320801</v>
      </c>
      <c r="Q2" s="18">
        <v>4.6146079210000002</v>
      </c>
      <c r="R2" s="18">
        <v>8512.4365159999998</v>
      </c>
      <c r="S2" s="13"/>
      <c r="T2" s="13"/>
      <c r="U2" s="18">
        <v>2.9790748960000002</v>
      </c>
      <c r="V2" s="18">
        <v>5.88</v>
      </c>
      <c r="W2" s="18">
        <v>23.4436850828471</v>
      </c>
      <c r="X2">
        <v>24.937028598711301</v>
      </c>
      <c r="Y2">
        <v>72.9039239662645</v>
      </c>
      <c r="Z2" s="6"/>
      <c r="AA2">
        <v>0.56200000000000006</v>
      </c>
      <c r="AB2" s="6"/>
      <c r="AC2" s="6"/>
      <c r="AD2" s="6"/>
      <c r="AE2" s="6"/>
      <c r="AF2" s="6"/>
    </row>
    <row r="3" spans="1:32" x14ac:dyDescent="0.2">
      <c r="A3" s="15" t="s">
        <v>74</v>
      </c>
      <c r="B3" s="13">
        <v>1</v>
      </c>
      <c r="C3" s="15">
        <v>1991</v>
      </c>
      <c r="D3" s="6">
        <f>VLOOKUP(Tabelle128[[#This Row],[countrycode]],Tabelle1[[wbcode]:[treatment]],4,FALSE)</f>
        <v>0</v>
      </c>
      <c r="E3" s="6">
        <f>VLOOKUP(Tabelle128[[#This Row],[countrycode]],Tabelle1[[wbcode]:[liberalizations]],5,FALSE)</f>
        <v>0</v>
      </c>
      <c r="F3" s="15">
        <v>27.389455765697051</v>
      </c>
      <c r="G3" s="15">
        <v>28.176852207926832</v>
      </c>
      <c r="H3" s="15">
        <v>60</v>
      </c>
      <c r="I3" s="16">
        <v>37.359381822561602</v>
      </c>
      <c r="J3" s="15"/>
      <c r="K3" s="18">
        <v>35.051998138427699</v>
      </c>
      <c r="L3" s="18">
        <v>62.7</v>
      </c>
      <c r="M3">
        <v>0.59399999999999997</v>
      </c>
      <c r="N3" s="18">
        <v>9.7106504440000005</v>
      </c>
      <c r="O3" s="18">
        <v>67.6875</v>
      </c>
      <c r="P3" s="16">
        <v>1731.6213697312601</v>
      </c>
      <c r="Q3" s="18">
        <v>4.8303203620000001</v>
      </c>
      <c r="R3" s="18">
        <v>8094.818491</v>
      </c>
      <c r="S3" s="15"/>
      <c r="T3" s="15"/>
      <c r="U3" s="18">
        <v>2.9850519000000002</v>
      </c>
      <c r="V3" s="18">
        <v>5.79</v>
      </c>
      <c r="W3" s="18">
        <v>29.11782217052</v>
      </c>
      <c r="X3">
        <v>23.599764537210699</v>
      </c>
      <c r="Y3">
        <v>62.640618177438398</v>
      </c>
      <c r="Z3" s="6"/>
      <c r="AA3">
        <v>0.56499999999999995</v>
      </c>
      <c r="AB3" s="6"/>
      <c r="AC3" s="6"/>
      <c r="AD3" s="6"/>
      <c r="AE3" s="6"/>
      <c r="AF3" s="6"/>
    </row>
    <row r="4" spans="1:32" x14ac:dyDescent="0.2">
      <c r="A4" s="13" t="s">
        <v>74</v>
      </c>
      <c r="B4" s="13">
        <v>1</v>
      </c>
      <c r="C4" s="13">
        <v>1992</v>
      </c>
      <c r="D4" s="13">
        <f>VLOOKUP(Tabelle128[[#This Row],[countrycode]],Tabelle1[[wbcode]:[treatment]],4,FALSE)</f>
        <v>0</v>
      </c>
      <c r="E4" s="13">
        <f>VLOOKUP(Tabelle128[[#This Row],[countrycode]],Tabelle1[[wbcode]:[liberalizations]],5,FALSE)</f>
        <v>0</v>
      </c>
      <c r="F4" s="13">
        <v>27.729355003637171</v>
      </c>
      <c r="G4" s="13">
        <v>28.441194288237671</v>
      </c>
      <c r="H4" s="13">
        <v>60.204081632653072</v>
      </c>
      <c r="I4" s="14">
        <v>32.207592182644703</v>
      </c>
      <c r="J4" s="13"/>
      <c r="K4" s="18">
        <v>33.474998474121101</v>
      </c>
      <c r="L4" s="17">
        <v>62.9</v>
      </c>
      <c r="M4" s="28">
        <v>0.59899999999999998</v>
      </c>
      <c r="N4" s="18">
        <v>9.8204698560000008</v>
      </c>
      <c r="O4" s="17">
        <v>67.757099999999994</v>
      </c>
      <c r="P4" s="14">
        <v>1776.0282780527</v>
      </c>
      <c r="Q4" s="18">
        <v>5.0460328030000001</v>
      </c>
      <c r="R4" s="18">
        <v>8123.2644609999998</v>
      </c>
      <c r="S4" s="13"/>
      <c r="T4" s="13"/>
      <c r="U4" s="18">
        <v>2.9555400509999998</v>
      </c>
      <c r="V4" s="18">
        <v>5.75</v>
      </c>
      <c r="W4" s="18">
        <v>25.319594279343701</v>
      </c>
      <c r="X4">
        <v>23.8694899566974</v>
      </c>
      <c r="Y4">
        <v>67.792407817355297</v>
      </c>
      <c r="Z4" s="6"/>
      <c r="AA4">
        <v>0.56999999999999995</v>
      </c>
      <c r="AB4" s="6"/>
      <c r="AC4" s="6"/>
      <c r="AD4" s="6"/>
      <c r="AE4" s="6"/>
      <c r="AF4" s="6"/>
    </row>
    <row r="5" spans="1:32" x14ac:dyDescent="0.2">
      <c r="A5" s="15" t="s">
        <v>74</v>
      </c>
      <c r="B5" s="13">
        <v>1</v>
      </c>
      <c r="C5" s="15">
        <v>1993</v>
      </c>
      <c r="D5" s="15">
        <f>VLOOKUP(Tabelle128[[#This Row],[countrycode]],Tabelle1[[wbcode]:[treatment]],4,FALSE)</f>
        <v>0</v>
      </c>
      <c r="E5" s="15">
        <f>VLOOKUP(Tabelle128[[#This Row],[countrycode]],Tabelle1[[wbcode]:[liberalizations]],5,FALSE)</f>
        <v>0</v>
      </c>
      <c r="F5" s="15">
        <v>27.987071941569649</v>
      </c>
      <c r="G5" s="15">
        <v>28.643628238341879</v>
      </c>
      <c r="H5" s="15">
        <v>60.408163265306143</v>
      </c>
      <c r="I5" s="16">
        <v>27.735846977685402</v>
      </c>
      <c r="J5" s="15"/>
      <c r="K5" s="18">
        <v>32.896999359130902</v>
      </c>
      <c r="L5" s="18">
        <v>63</v>
      </c>
      <c r="M5">
        <v>0.60099999999999998</v>
      </c>
      <c r="N5" s="18">
        <v>9.8406496049999994</v>
      </c>
      <c r="O5" s="18">
        <v>67.719499999999996</v>
      </c>
      <c r="P5" s="16">
        <v>1807.29745090643</v>
      </c>
      <c r="Q5" s="18">
        <v>5.2617452440000001</v>
      </c>
      <c r="R5" s="18">
        <v>7837.072107</v>
      </c>
      <c r="S5" s="15"/>
      <c r="T5" s="15"/>
      <c r="U5" s="18">
        <v>2.9651700000000001</v>
      </c>
      <c r="V5" s="18">
        <v>5.33</v>
      </c>
      <c r="W5" s="18">
        <v>21.783876996166398</v>
      </c>
      <c r="X5">
        <v>23.138936373697</v>
      </c>
      <c r="Y5">
        <v>72.264153022314602</v>
      </c>
      <c r="Z5" s="6"/>
      <c r="AA5">
        <v>0.57299999999999995</v>
      </c>
      <c r="AB5" s="6"/>
      <c r="AC5" s="6"/>
      <c r="AD5" s="6"/>
      <c r="AE5" s="6"/>
      <c r="AF5" s="6"/>
    </row>
    <row r="6" spans="1:32" x14ac:dyDescent="0.2">
      <c r="A6" s="13" t="s">
        <v>74</v>
      </c>
      <c r="B6" s="13">
        <v>1</v>
      </c>
      <c r="C6" s="13">
        <v>1994</v>
      </c>
      <c r="D6" s="13">
        <f>VLOOKUP(Tabelle128[[#This Row],[countrycode]],Tabelle1[[wbcode]:[treatment]],4,FALSE)</f>
        <v>0</v>
      </c>
      <c r="E6" s="13">
        <f>VLOOKUP(Tabelle128[[#This Row],[countrycode]],Tabelle1[[wbcode]:[liberalizations]],5,FALSE)</f>
        <v>0</v>
      </c>
      <c r="F6" s="13">
        <v>28.34669659725672</v>
      </c>
      <c r="G6" s="13">
        <v>28.916485082285899</v>
      </c>
      <c r="H6" s="13">
        <v>60.612244897959187</v>
      </c>
      <c r="I6" s="14">
        <v>26.5571555638465</v>
      </c>
      <c r="J6" s="13"/>
      <c r="K6" s="18">
        <v>32.417999267578097</v>
      </c>
      <c r="L6" s="17">
        <v>63.1</v>
      </c>
      <c r="M6" s="28">
        <v>0.60199999999999998</v>
      </c>
      <c r="N6" s="18">
        <v>9.9142704009999996</v>
      </c>
      <c r="O6" s="17">
        <v>67.361400000000003</v>
      </c>
      <c r="P6" s="14">
        <v>1507.8866626901699</v>
      </c>
      <c r="Q6" s="18">
        <v>5.4774576860000002</v>
      </c>
      <c r="R6" s="18">
        <v>7576.3037029999996</v>
      </c>
      <c r="S6" s="13"/>
      <c r="T6" s="13"/>
      <c r="U6" s="18">
        <v>3.0533844920000002</v>
      </c>
      <c r="V6" s="18">
        <v>5.31</v>
      </c>
      <c r="W6" s="18">
        <v>22.530725245238099</v>
      </c>
      <c r="X6">
        <v>26.053712542542801</v>
      </c>
      <c r="Y6">
        <v>73.442844436153507</v>
      </c>
      <c r="Z6" s="6"/>
      <c r="AA6">
        <v>0.57399999999999995</v>
      </c>
      <c r="AB6" s="6"/>
      <c r="AC6" s="6"/>
      <c r="AD6" s="6"/>
      <c r="AE6" s="6"/>
      <c r="AF6" s="6"/>
    </row>
    <row r="7" spans="1:32" x14ac:dyDescent="0.2">
      <c r="A7" s="15" t="s">
        <v>74</v>
      </c>
      <c r="B7" s="13">
        <v>1</v>
      </c>
      <c r="C7" s="15">
        <v>1995</v>
      </c>
      <c r="D7" s="15">
        <f>VLOOKUP(Tabelle128[[#This Row],[countrycode]],Tabelle1[[wbcode]:[treatment]],4,FALSE)</f>
        <v>0</v>
      </c>
      <c r="E7" s="15">
        <f>VLOOKUP(Tabelle128[[#This Row],[countrycode]],Tabelle1[[wbcode]:[liberalizations]],5,FALSE)</f>
        <v>0</v>
      </c>
      <c r="F7" s="15">
        <v>28.88437827439159</v>
      </c>
      <c r="G7" s="15">
        <v>29.316167254308741</v>
      </c>
      <c r="H7" s="15">
        <v>60.816326530612237</v>
      </c>
      <c r="I7" s="16">
        <v>28.107101352426699</v>
      </c>
      <c r="J7" s="15"/>
      <c r="K7" s="18">
        <v>30.604000091552699</v>
      </c>
      <c r="L7" s="18">
        <v>63.3</v>
      </c>
      <c r="M7">
        <v>0.60599999999999998</v>
      </c>
      <c r="N7" s="18">
        <v>9.9018697739999997</v>
      </c>
      <c r="O7" s="18">
        <v>67.454400000000007</v>
      </c>
      <c r="P7" s="16">
        <v>1452.27843429531</v>
      </c>
      <c r="Q7" s="18">
        <v>5.6931701270000001</v>
      </c>
      <c r="R7" s="18">
        <v>7662.6014910000004</v>
      </c>
      <c r="S7" s="15"/>
      <c r="T7" s="15"/>
      <c r="U7" s="18">
        <v>3.302806527</v>
      </c>
      <c r="V7" s="18">
        <v>4.7699999999999996</v>
      </c>
      <c r="W7" s="18">
        <v>26.194775979055901</v>
      </c>
      <c r="X7">
        <v>28.9962292290876</v>
      </c>
      <c r="Y7">
        <v>71.892898647573304</v>
      </c>
      <c r="Z7" s="6"/>
      <c r="AA7">
        <v>0.57799999999999996</v>
      </c>
      <c r="AB7" s="6"/>
      <c r="AC7" s="6"/>
      <c r="AD7" s="6"/>
      <c r="AE7" s="6"/>
      <c r="AF7" s="6"/>
    </row>
    <row r="8" spans="1:32" x14ac:dyDescent="0.2">
      <c r="A8" s="13" t="s">
        <v>74</v>
      </c>
      <c r="B8" s="13">
        <v>1</v>
      </c>
      <c r="C8" s="13">
        <v>1996</v>
      </c>
      <c r="D8" s="13">
        <f>VLOOKUP(Tabelle128[[#This Row],[countrycode]],Tabelle1[[wbcode]:[treatment]],4,FALSE)</f>
        <v>0</v>
      </c>
      <c r="E8" s="13">
        <f>VLOOKUP(Tabelle128[[#This Row],[countrycode]],Tabelle1[[wbcode]:[liberalizations]],5,FALSE)</f>
        <v>0</v>
      </c>
      <c r="F8" s="13">
        <v>29.41976587353733</v>
      </c>
      <c r="G8" s="13">
        <v>29.870906737686148</v>
      </c>
      <c r="H8" s="13">
        <v>61.020408163265301</v>
      </c>
      <c r="I8" s="14">
        <v>31.494163674413201</v>
      </c>
      <c r="J8" s="13"/>
      <c r="K8" s="18">
        <v>32.104000091552699</v>
      </c>
      <c r="L8" s="17">
        <v>63.4</v>
      </c>
      <c r="M8" s="28">
        <v>0.61699999999999999</v>
      </c>
      <c r="N8" s="18">
        <v>10.05828953</v>
      </c>
      <c r="O8" s="17">
        <v>68.749300000000005</v>
      </c>
      <c r="P8" s="14">
        <v>1603.9403022019001</v>
      </c>
      <c r="Q8" s="18">
        <v>5.8761161209999999</v>
      </c>
      <c r="R8" s="18">
        <v>7826.5716240000002</v>
      </c>
      <c r="S8" s="13"/>
      <c r="T8" s="13"/>
      <c r="U8" s="18">
        <v>3.3070785429999998</v>
      </c>
      <c r="V8" s="18">
        <v>4.51</v>
      </c>
      <c r="W8" s="18">
        <v>29.760448325184701</v>
      </c>
      <c r="X8">
        <v>23.944699551594599</v>
      </c>
      <c r="Y8">
        <v>68.505836325586799</v>
      </c>
      <c r="Z8" s="6"/>
      <c r="AA8">
        <v>0.58899999999999997</v>
      </c>
      <c r="AB8" s="6"/>
      <c r="AC8" s="6"/>
      <c r="AD8" s="6"/>
      <c r="AE8" s="6"/>
      <c r="AF8" s="6"/>
    </row>
    <row r="9" spans="1:32" x14ac:dyDescent="0.2">
      <c r="A9" s="15" t="s">
        <v>74</v>
      </c>
      <c r="B9" s="13">
        <v>1</v>
      </c>
      <c r="C9" s="15">
        <v>1997</v>
      </c>
      <c r="D9" s="15">
        <f>VLOOKUP(Tabelle128[[#This Row],[countrycode]],Tabelle1[[wbcode]:[treatment]],4,FALSE)</f>
        <v>0</v>
      </c>
      <c r="E9" s="15">
        <f>VLOOKUP(Tabelle128[[#This Row],[countrycode]],Tabelle1[[wbcode]:[liberalizations]],5,FALSE)</f>
        <v>0</v>
      </c>
      <c r="F9" s="15">
        <v>29.846623350947691</v>
      </c>
      <c r="G9" s="15">
        <v>30.458220633539959</v>
      </c>
      <c r="H9" s="15">
        <v>61.224489795918373</v>
      </c>
      <c r="I9" s="16">
        <v>32.015678288104901</v>
      </c>
      <c r="J9" s="15"/>
      <c r="K9" s="18">
        <v>33.294998168945298</v>
      </c>
      <c r="L9" s="18">
        <v>63.5</v>
      </c>
      <c r="M9">
        <v>0.624</v>
      </c>
      <c r="N9" s="18">
        <v>10.30550639</v>
      </c>
      <c r="O9" s="18">
        <v>69.170599999999993</v>
      </c>
      <c r="P9" s="16">
        <v>1619.79774865029</v>
      </c>
      <c r="Q9" s="18">
        <v>6.0590621159999998</v>
      </c>
      <c r="R9" s="18">
        <v>7830.1791460000004</v>
      </c>
      <c r="S9" s="15"/>
      <c r="T9" s="15"/>
      <c r="U9" s="18">
        <v>2.9252180829999999</v>
      </c>
      <c r="V9" s="18">
        <v>4.01</v>
      </c>
      <c r="W9" s="18">
        <v>30.906311379864501</v>
      </c>
      <c r="X9">
        <v>21.3376001260742</v>
      </c>
      <c r="Y9">
        <v>67.984321711895205</v>
      </c>
      <c r="Z9" s="6"/>
      <c r="AA9">
        <v>0.59899999999999998</v>
      </c>
      <c r="AB9">
        <v>22.951586239662799</v>
      </c>
      <c r="AD9">
        <v>52.243911505938598</v>
      </c>
      <c r="AE9">
        <v>5.7335227535718598</v>
      </c>
      <c r="AF9">
        <v>1.61525249134855</v>
      </c>
    </row>
    <row r="10" spans="1:32" x14ac:dyDescent="0.2">
      <c r="A10" s="13" t="s">
        <v>74</v>
      </c>
      <c r="B10" s="13">
        <v>1</v>
      </c>
      <c r="C10" s="13">
        <v>1998</v>
      </c>
      <c r="D10" s="13">
        <f>VLOOKUP(Tabelle128[[#This Row],[countrycode]],Tabelle1[[wbcode]:[treatment]],4,FALSE)</f>
        <v>0</v>
      </c>
      <c r="E10" s="13">
        <f>VLOOKUP(Tabelle128[[#This Row],[countrycode]],Tabelle1[[wbcode]:[liberalizations]],5,FALSE)</f>
        <v>0</v>
      </c>
      <c r="F10" s="13">
        <v>30.3059514479957</v>
      </c>
      <c r="G10" s="13">
        <v>30.819907622024349</v>
      </c>
      <c r="H10" s="13">
        <v>61.428571428571431</v>
      </c>
      <c r="I10" s="14">
        <v>27.210740707218999</v>
      </c>
      <c r="J10" s="13"/>
      <c r="K10" s="18">
        <v>32.547000885009801</v>
      </c>
      <c r="L10" s="17">
        <v>63.7</v>
      </c>
      <c r="M10" s="28">
        <v>0.63300000000000001</v>
      </c>
      <c r="N10" s="18">
        <v>10.55272325</v>
      </c>
      <c r="O10" s="17">
        <v>69.450599999999994</v>
      </c>
      <c r="P10" s="14">
        <v>1596.0039257404201</v>
      </c>
      <c r="Q10" s="18">
        <v>6.2420081100000004</v>
      </c>
      <c r="R10" s="18">
        <v>8142.5692129999998</v>
      </c>
      <c r="S10" s="13"/>
      <c r="T10" s="13"/>
      <c r="U10" s="18">
        <v>3.5313439770000001</v>
      </c>
      <c r="V10" s="18">
        <v>4.3600000000000003</v>
      </c>
      <c r="W10" s="18">
        <v>22.578354009803899</v>
      </c>
      <c r="X10">
        <v>22.516096548703999</v>
      </c>
      <c r="Y10">
        <v>72.789259292780997</v>
      </c>
      <c r="Z10" s="6"/>
      <c r="AA10">
        <v>0.60399999999999998</v>
      </c>
      <c r="AB10">
        <v>25.7480990288356</v>
      </c>
      <c r="AD10">
        <v>45.094450558507901</v>
      </c>
      <c r="AE10">
        <v>4.9501616379311502</v>
      </c>
      <c r="AF10">
        <v>1.50086915745135</v>
      </c>
    </row>
    <row r="11" spans="1:32" x14ac:dyDescent="0.2">
      <c r="A11" s="15" t="s">
        <v>74</v>
      </c>
      <c r="B11" s="13">
        <v>1</v>
      </c>
      <c r="C11" s="15">
        <v>1999</v>
      </c>
      <c r="D11" s="15">
        <f>VLOOKUP(Tabelle128[[#This Row],[countrycode]],Tabelle1[[wbcode]:[treatment]],4,FALSE)</f>
        <v>0</v>
      </c>
      <c r="E11" s="15">
        <f>VLOOKUP(Tabelle128[[#This Row],[countrycode]],Tabelle1[[wbcode]:[liberalizations]],5,FALSE)</f>
        <v>0</v>
      </c>
      <c r="F11" s="15">
        <v>30.880421772144061</v>
      </c>
      <c r="G11" s="15">
        <v>31.495390460500239</v>
      </c>
      <c r="H11" s="15">
        <v>61.632653061224502</v>
      </c>
      <c r="I11" s="16">
        <v>31.6187984798953</v>
      </c>
      <c r="J11" s="15"/>
      <c r="K11" s="18">
        <v>31.625999450683601</v>
      </c>
      <c r="L11" s="18">
        <v>63.8</v>
      </c>
      <c r="M11">
        <v>0.64100000000000001</v>
      </c>
      <c r="N11" s="18">
        <v>10.79994011</v>
      </c>
      <c r="O11" s="18">
        <v>70.031599999999997</v>
      </c>
      <c r="P11" s="16">
        <v>1588.3489076722101</v>
      </c>
      <c r="Q11" s="18">
        <v>6.4249541050000003</v>
      </c>
      <c r="R11" s="18">
        <v>8252.4375259999997</v>
      </c>
      <c r="S11" s="15"/>
      <c r="T11" s="15"/>
      <c r="U11" s="18">
        <v>2.9934031509999999</v>
      </c>
      <c r="V11" s="18">
        <v>4.07</v>
      </c>
      <c r="W11" s="18">
        <v>28.150113118469001</v>
      </c>
      <c r="X11">
        <v>22.7789962195023</v>
      </c>
      <c r="Y11">
        <v>68.381201520104696</v>
      </c>
      <c r="Z11" s="6"/>
      <c r="AA11">
        <v>0.61499999999999999</v>
      </c>
      <c r="AB11">
        <v>24.390077444307</v>
      </c>
      <c r="AC11">
        <v>35.860932530994098</v>
      </c>
      <c r="AD11">
        <v>50.929109337971298</v>
      </c>
      <c r="AE11">
        <v>2.6455111339279802</v>
      </c>
      <c r="AF11">
        <v>1.4162789195554599</v>
      </c>
    </row>
    <row r="12" spans="1:32" x14ac:dyDescent="0.2">
      <c r="A12" s="13" t="s">
        <v>74</v>
      </c>
      <c r="B12" s="13">
        <v>1</v>
      </c>
      <c r="C12" s="13">
        <v>2000</v>
      </c>
      <c r="D12" s="13">
        <f>VLOOKUP(Tabelle128[[#This Row],[countrycode]],Tabelle1[[wbcode]:[treatment]],4,FALSE)</f>
        <v>0</v>
      </c>
      <c r="E12" s="13">
        <f>VLOOKUP(Tabelle128[[#This Row],[countrycode]],Tabelle1[[wbcode]:[liberalizations]],5,FALSE)</f>
        <v>0</v>
      </c>
      <c r="F12" s="13">
        <v>31.630419750499271</v>
      </c>
      <c r="G12" s="13">
        <v>32.193299462024861</v>
      </c>
      <c r="H12" s="13">
        <v>61.836734693877553</v>
      </c>
      <c r="I12" s="14">
        <v>44.8450059827613</v>
      </c>
      <c r="J12" s="13"/>
      <c r="K12" s="18">
        <v>30.788999557495099</v>
      </c>
      <c r="L12" s="17">
        <v>63.9</v>
      </c>
      <c r="M12" s="28">
        <v>0.64900000000000002</v>
      </c>
      <c r="N12" s="18">
        <v>10.99380493</v>
      </c>
      <c r="O12" s="17">
        <v>70.477900000000005</v>
      </c>
      <c r="P12" s="14">
        <v>1765.02714611601</v>
      </c>
      <c r="Q12" s="18">
        <v>6.6079000990000001</v>
      </c>
      <c r="R12" s="18">
        <v>8392.0201799999995</v>
      </c>
      <c r="S12" s="13"/>
      <c r="T12" s="13"/>
      <c r="U12" s="18">
        <v>2.6486817070000002</v>
      </c>
      <c r="V12" s="18">
        <v>4.2</v>
      </c>
      <c r="W12" s="18">
        <v>42.069717721341597</v>
      </c>
      <c r="X12">
        <v>20.7886259146931</v>
      </c>
      <c r="Y12">
        <v>55.1549940172387</v>
      </c>
      <c r="Z12" s="6"/>
      <c r="AA12">
        <v>0.624</v>
      </c>
      <c r="AB12">
        <v>20.677242759452302</v>
      </c>
      <c r="AC12">
        <v>46.248515222696</v>
      </c>
      <c r="AD12">
        <v>62.858343636034697</v>
      </c>
      <c r="AE12">
        <v>0.33916318907175502</v>
      </c>
      <c r="AF12">
        <v>1.3584174700660701</v>
      </c>
    </row>
    <row r="13" spans="1:32" x14ac:dyDescent="0.2">
      <c r="A13" s="15" t="s">
        <v>74</v>
      </c>
      <c r="B13" s="13">
        <v>1</v>
      </c>
      <c r="C13" s="15">
        <v>2001</v>
      </c>
      <c r="D13" s="15">
        <f>VLOOKUP(Tabelle128[[#This Row],[countrycode]],Tabelle1[[wbcode]:[treatment]],4,FALSE)</f>
        <v>0</v>
      </c>
      <c r="E13" s="15">
        <f>VLOOKUP(Tabelle128[[#This Row],[countrycode]],Tabelle1[[wbcode]:[liberalizations]],5,FALSE)</f>
        <v>0</v>
      </c>
      <c r="F13" s="15">
        <v>31.95303441900699</v>
      </c>
      <c r="G13" s="15">
        <v>32.700788558327702</v>
      </c>
      <c r="H13" s="15">
        <v>62.04081632653061</v>
      </c>
      <c r="I13" s="16">
        <v>41.5135034242047</v>
      </c>
      <c r="J13">
        <v>-2.97</v>
      </c>
      <c r="K13" s="18">
        <v>31.677000045776399</v>
      </c>
      <c r="L13" s="18">
        <v>64</v>
      </c>
      <c r="M13">
        <v>0.65500000000000003</v>
      </c>
      <c r="N13" s="18">
        <v>11.18766975</v>
      </c>
      <c r="O13" s="18">
        <v>70.823300000000003</v>
      </c>
      <c r="P13" s="16">
        <v>1740.60665427662</v>
      </c>
      <c r="Q13" s="18">
        <v>6.695277291</v>
      </c>
      <c r="R13" s="18">
        <v>8655.4065420000006</v>
      </c>
      <c r="S13" s="15"/>
      <c r="T13" s="15"/>
      <c r="U13" s="18">
        <v>2.6637890949999998</v>
      </c>
      <c r="V13" s="18">
        <v>4.6100000000000003</v>
      </c>
      <c r="W13" s="18">
        <v>36.689305443218601</v>
      </c>
      <c r="X13">
        <v>22.016858787545999</v>
      </c>
      <c r="Y13">
        <v>58.4864965757953</v>
      </c>
      <c r="Z13" s="6"/>
      <c r="AA13">
        <v>0.628</v>
      </c>
      <c r="AB13">
        <v>22.839772677001999</v>
      </c>
      <c r="AC13">
        <v>41.616110096891198</v>
      </c>
      <c r="AD13">
        <v>58.7061642307646</v>
      </c>
      <c r="AE13">
        <v>4.2259883485467897</v>
      </c>
      <c r="AF13">
        <v>1.30982968660351</v>
      </c>
    </row>
    <row r="14" spans="1:32" x14ac:dyDescent="0.2">
      <c r="A14" s="13" t="s">
        <v>74</v>
      </c>
      <c r="B14" s="13">
        <v>1</v>
      </c>
      <c r="C14" s="13">
        <v>2002</v>
      </c>
      <c r="D14" s="13">
        <f>VLOOKUP(Tabelle128[[#This Row],[countrycode]],Tabelle1[[wbcode]:[treatment]],4,FALSE)</f>
        <v>0</v>
      </c>
      <c r="E14" s="13">
        <f>VLOOKUP(Tabelle128[[#This Row],[countrycode]],Tabelle1[[wbcode]:[liberalizations]],5,FALSE)</f>
        <v>0</v>
      </c>
      <c r="F14" s="13">
        <v>32.389746710404879</v>
      </c>
      <c r="G14" s="13">
        <v>33.165194075000578</v>
      </c>
      <c r="H14" s="13">
        <v>62.244897959183668</v>
      </c>
      <c r="I14" s="14">
        <v>40.5282666187315</v>
      </c>
      <c r="J14">
        <v>1.24</v>
      </c>
      <c r="K14" s="18">
        <v>32.087001800537102</v>
      </c>
      <c r="L14" s="17">
        <v>64.2</v>
      </c>
      <c r="M14" s="28">
        <v>0.66400000000000003</v>
      </c>
      <c r="N14" s="18">
        <v>11.522649769999999</v>
      </c>
      <c r="O14" s="17">
        <v>71.229600000000005</v>
      </c>
      <c r="P14" s="14">
        <v>1781.8289079839401</v>
      </c>
      <c r="Q14" s="18">
        <v>6.7826544819999999</v>
      </c>
      <c r="R14" s="18">
        <v>8959.8284339999991</v>
      </c>
      <c r="S14" s="13"/>
      <c r="T14" s="13"/>
      <c r="U14" s="18">
        <v>2.806673805</v>
      </c>
      <c r="V14" s="18">
        <v>5.78</v>
      </c>
      <c r="W14" s="18">
        <v>35.504536707900201</v>
      </c>
      <c r="X14">
        <v>25.629634739572399</v>
      </c>
      <c r="Y14">
        <v>59.4717333812685</v>
      </c>
      <c r="Z14" s="6"/>
      <c r="AA14">
        <v>0.63300000000000001</v>
      </c>
      <c r="AB14">
        <v>24.5714078508915</v>
      </c>
      <c r="AC14">
        <v>40.121182292367997</v>
      </c>
      <c r="AD14">
        <v>61.134171447472603</v>
      </c>
      <c r="AE14">
        <v>1.4183019234504499</v>
      </c>
      <c r="AF14">
        <v>1.27507186121623</v>
      </c>
    </row>
    <row r="15" spans="1:32" x14ac:dyDescent="0.2">
      <c r="A15" s="15" t="s">
        <v>74</v>
      </c>
      <c r="B15" s="13">
        <v>1</v>
      </c>
      <c r="C15" s="15">
        <v>2003</v>
      </c>
      <c r="D15" s="15">
        <f>VLOOKUP(Tabelle128[[#This Row],[countrycode]],Tabelle1[[wbcode]:[treatment]],4,FALSE)</f>
        <v>0</v>
      </c>
      <c r="E15" s="15">
        <f>VLOOKUP(Tabelle128[[#This Row],[countrycode]],Tabelle1[[wbcode]:[liberalizations]],5,FALSE)</f>
        <v>0</v>
      </c>
      <c r="F15" s="15">
        <v>33.066697496310198</v>
      </c>
      <c r="G15" s="15">
        <v>33.896002667141431</v>
      </c>
      <c r="H15" s="15">
        <v>62.653061224489797</v>
      </c>
      <c r="I15" s="16">
        <v>44.713546639666497</v>
      </c>
      <c r="J15">
        <v>1.91</v>
      </c>
      <c r="K15" s="18">
        <v>32.826999664306598</v>
      </c>
      <c r="L15" s="18">
        <v>64.3</v>
      </c>
      <c r="M15">
        <v>0.67</v>
      </c>
      <c r="N15" s="18">
        <v>11.74497032</v>
      </c>
      <c r="O15" s="18">
        <v>71.286799999999999</v>
      </c>
      <c r="P15" s="16">
        <v>2103.38129106939</v>
      </c>
      <c r="Q15" s="18">
        <v>6.8700316739999998</v>
      </c>
      <c r="R15" s="18">
        <v>9488.7688089999992</v>
      </c>
      <c r="S15" s="15"/>
      <c r="T15" s="15"/>
      <c r="U15" s="18">
        <v>2.8219674229999998</v>
      </c>
      <c r="V15" s="18">
        <v>6.71</v>
      </c>
      <c r="W15" s="18">
        <v>38.248829422268699</v>
      </c>
      <c r="X15">
        <v>23.8759436066455</v>
      </c>
      <c r="Y15">
        <v>55.286453360333503</v>
      </c>
      <c r="Z15" s="6"/>
      <c r="AA15">
        <v>0.63500000000000001</v>
      </c>
      <c r="AB15">
        <v>24.087731880819899</v>
      </c>
      <c r="AC15">
        <v>42.3481542731299</v>
      </c>
      <c r="AD15">
        <v>62.124773028914298</v>
      </c>
      <c r="AE15">
        <v>4.2689539583949996</v>
      </c>
      <c r="AF15">
        <v>1.27591769425927</v>
      </c>
    </row>
    <row r="16" spans="1:32" x14ac:dyDescent="0.2">
      <c r="A16" s="13" t="s">
        <v>74</v>
      </c>
      <c r="B16" s="13">
        <v>1</v>
      </c>
      <c r="C16" s="13">
        <v>2004</v>
      </c>
      <c r="D16" s="13">
        <f>VLOOKUP(Tabelle128[[#This Row],[countrycode]],Tabelle1[[wbcode]:[treatment]],4,FALSE)</f>
        <v>0</v>
      </c>
      <c r="E16" s="13">
        <f>VLOOKUP(Tabelle128[[#This Row],[countrycode]],Tabelle1[[wbcode]:[liberalizations]],5,FALSE)</f>
        <v>0</v>
      </c>
      <c r="F16" s="13">
        <v>33.542451928490649</v>
      </c>
      <c r="G16" s="13">
        <v>34.506153562974859</v>
      </c>
      <c r="H16" s="13">
        <v>62.857142857142847</v>
      </c>
      <c r="I16" s="14">
        <v>47.6685709509186</v>
      </c>
      <c r="J16">
        <v>-5.37</v>
      </c>
      <c r="K16" s="18">
        <v>35.219001770019503</v>
      </c>
      <c r="L16" s="17">
        <v>64.400000000000006</v>
      </c>
      <c r="M16" s="28">
        <v>0.67800000000000005</v>
      </c>
      <c r="N16" s="18">
        <v>12.05364037</v>
      </c>
      <c r="O16" s="17">
        <v>71.761700000000005</v>
      </c>
      <c r="P16" s="14">
        <v>2610.1854224348799</v>
      </c>
      <c r="Q16" s="18">
        <v>6.9574088649999997</v>
      </c>
      <c r="R16" s="18">
        <v>9719.4838689999997</v>
      </c>
      <c r="S16" s="13"/>
      <c r="T16" s="13"/>
      <c r="U16" s="18">
        <v>2.6872923640000002</v>
      </c>
      <c r="V16" s="18">
        <v>6.49</v>
      </c>
      <c r="W16" s="18">
        <v>40.053223901903301</v>
      </c>
      <c r="X16">
        <v>25.6481979445179</v>
      </c>
      <c r="Y16">
        <v>52.3314290490814</v>
      </c>
      <c r="Z16" s="6"/>
      <c r="AA16">
        <v>0.64400000000000002</v>
      </c>
      <c r="AB16">
        <v>24.0181313837418</v>
      </c>
      <c r="AC16">
        <v>44.039136025546398</v>
      </c>
      <c r="AD16">
        <v>65.701421846421198</v>
      </c>
      <c r="AE16">
        <v>3.96180030257191</v>
      </c>
      <c r="AF16">
        <v>1.3178094034824499</v>
      </c>
    </row>
    <row r="17" spans="1:32" x14ac:dyDescent="0.2">
      <c r="A17" s="15" t="s">
        <v>74</v>
      </c>
      <c r="B17" s="13">
        <v>1</v>
      </c>
      <c r="C17" s="15">
        <v>2005</v>
      </c>
      <c r="D17" s="15">
        <f>VLOOKUP(Tabelle128[[#This Row],[countrycode]],Tabelle1[[wbcode]:[treatment]],4,FALSE)</f>
        <v>0</v>
      </c>
      <c r="E17" s="15">
        <f>VLOOKUP(Tabelle128[[#This Row],[countrycode]],Tabelle1[[wbcode]:[liberalizations]],5,FALSE)</f>
        <v>0</v>
      </c>
      <c r="F17" s="15">
        <v>34.128045360560023</v>
      </c>
      <c r="G17" s="15">
        <v>34.891669642798803</v>
      </c>
      <c r="H17" s="15">
        <v>63.061224489795919</v>
      </c>
      <c r="I17" s="16">
        <v>54.788198441044003</v>
      </c>
      <c r="J17">
        <v>0.9</v>
      </c>
      <c r="K17" s="18">
        <v>36.009998321533203</v>
      </c>
      <c r="L17" s="18">
        <v>64.5</v>
      </c>
      <c r="M17">
        <v>0.68500000000000005</v>
      </c>
      <c r="N17" s="18">
        <v>12.26202011</v>
      </c>
      <c r="O17" s="18">
        <v>72.061199999999999</v>
      </c>
      <c r="P17" s="16">
        <v>3113.0948831374599</v>
      </c>
      <c r="Q17" s="18">
        <v>7.0447860560000004</v>
      </c>
      <c r="R17" s="18">
        <v>10049.697539999999</v>
      </c>
      <c r="S17" s="15"/>
      <c r="T17" s="15"/>
      <c r="U17" s="18">
        <v>3.211875912</v>
      </c>
      <c r="V17" s="18">
        <v>6.62</v>
      </c>
      <c r="W17" s="18">
        <v>47.205195091658503</v>
      </c>
      <c r="X17">
        <v>24.073405868089601</v>
      </c>
      <c r="Y17">
        <v>45.211801558955997</v>
      </c>
      <c r="Z17" s="6"/>
      <c r="AA17">
        <v>0.64800000000000002</v>
      </c>
      <c r="AB17">
        <v>22.3703197467755</v>
      </c>
      <c r="AC17">
        <v>49.8701398997935</v>
      </c>
      <c r="AD17">
        <v>71.278600959748104</v>
      </c>
      <c r="AE17">
        <v>1.38244656662119</v>
      </c>
      <c r="AF17">
        <v>1.38991904537154</v>
      </c>
    </row>
    <row r="18" spans="1:32" x14ac:dyDescent="0.2">
      <c r="A18" s="13" t="s">
        <v>74</v>
      </c>
      <c r="B18" s="13">
        <v>1</v>
      </c>
      <c r="C18" s="13">
        <v>2006</v>
      </c>
      <c r="D18" s="13">
        <f>VLOOKUP(Tabelle128[[#This Row],[countrycode]],Tabelle1[[wbcode]:[treatment]],4,FALSE)</f>
        <v>0</v>
      </c>
      <c r="E18" s="13">
        <f>VLOOKUP(Tabelle128[[#This Row],[countrycode]],Tabelle1[[wbcode]:[liberalizations]],5,FALSE)</f>
        <v>0</v>
      </c>
      <c r="F18" s="13">
        <v>34.512566277569782</v>
      </c>
      <c r="G18" s="13">
        <v>35.355035286378353</v>
      </c>
      <c r="H18" s="13">
        <v>63.265306122448983</v>
      </c>
      <c r="I18" s="14">
        <v>57.061823159683598</v>
      </c>
      <c r="J18">
        <v>-3.52</v>
      </c>
      <c r="K18" s="18">
        <v>37.050998687744098</v>
      </c>
      <c r="L18" s="17">
        <v>64.599999999999994</v>
      </c>
      <c r="M18" s="28">
        <v>0.69</v>
      </c>
      <c r="N18" s="18">
        <v>12.34442043</v>
      </c>
      <c r="O18" s="17">
        <v>72.333600000000004</v>
      </c>
      <c r="P18" s="14">
        <v>3478.7100023756602</v>
      </c>
      <c r="Q18" s="18">
        <v>7.2686901089999996</v>
      </c>
      <c r="R18" s="18">
        <v>10137.746730000001</v>
      </c>
      <c r="S18" s="13"/>
      <c r="T18" s="13"/>
      <c r="U18" s="18">
        <v>2.978594395</v>
      </c>
      <c r="V18" s="18">
        <v>7.28</v>
      </c>
      <c r="W18" s="18">
        <v>48.810686554917197</v>
      </c>
      <c r="X18">
        <v>21.919325880336402</v>
      </c>
      <c r="Y18">
        <v>42.938176840316402</v>
      </c>
      <c r="Z18" s="6"/>
      <c r="AA18">
        <v>0.65200000000000002</v>
      </c>
      <c r="AB18">
        <v>23.165635414172002</v>
      </c>
      <c r="AC18">
        <v>50.9526401741971</v>
      </c>
      <c r="AD18">
        <v>70.730012435253599</v>
      </c>
      <c r="AE18">
        <v>2.3114991851442102</v>
      </c>
      <c r="AF18">
        <v>1.4711499117686</v>
      </c>
    </row>
    <row r="19" spans="1:32" x14ac:dyDescent="0.2">
      <c r="A19" s="15" t="s">
        <v>74</v>
      </c>
      <c r="B19" s="13">
        <v>1</v>
      </c>
      <c r="C19" s="15">
        <v>2007</v>
      </c>
      <c r="D19" s="15">
        <f>VLOOKUP(Tabelle128[[#This Row],[countrycode]],Tabelle1[[wbcode]:[treatment]],4,FALSE)</f>
        <v>0</v>
      </c>
      <c r="E19" s="15">
        <f>VLOOKUP(Tabelle128[[#This Row],[countrycode]],Tabelle1[[wbcode]:[liberalizations]],5,FALSE)</f>
        <v>0</v>
      </c>
      <c r="F19" s="15">
        <v>35.001993826795747</v>
      </c>
      <c r="G19" s="15">
        <v>35.844296841302352</v>
      </c>
      <c r="H19" s="15">
        <v>63.673469387755112</v>
      </c>
      <c r="I19" s="16">
        <v>56.667679901155601</v>
      </c>
      <c r="J19">
        <v>3.51</v>
      </c>
      <c r="K19" s="18">
        <v>36.179000854492202</v>
      </c>
      <c r="L19" s="18">
        <v>64.8</v>
      </c>
      <c r="M19">
        <v>0.69699999999999995</v>
      </c>
      <c r="N19" s="18">
        <v>12.57499981</v>
      </c>
      <c r="O19" s="18">
        <v>72.601900000000001</v>
      </c>
      <c r="P19" s="16">
        <v>3950.5129931247002</v>
      </c>
      <c r="Q19" s="18">
        <v>7.3275849820000003</v>
      </c>
      <c r="R19" s="18">
        <v>10563.37199</v>
      </c>
      <c r="S19" s="15"/>
      <c r="T19" s="15"/>
      <c r="U19" s="18">
        <v>3.172710183</v>
      </c>
      <c r="V19" s="18">
        <v>8.16</v>
      </c>
      <c r="W19" s="18">
        <v>47.0681648423813</v>
      </c>
      <c r="X19">
        <v>24.869964201424001</v>
      </c>
      <c r="Y19">
        <v>43.332320098844399</v>
      </c>
      <c r="Z19" s="6"/>
      <c r="AA19">
        <v>0.65400000000000003</v>
      </c>
      <c r="AB19">
        <v>26.324751525892601</v>
      </c>
      <c r="AC19">
        <v>48.8523114683532</v>
      </c>
      <c r="AD19">
        <v>71.938129043805304</v>
      </c>
      <c r="AE19">
        <v>3.6789957474170301</v>
      </c>
      <c r="AF19">
        <v>1.5513794269524901</v>
      </c>
    </row>
    <row r="20" spans="1:32" x14ac:dyDescent="0.2">
      <c r="A20" s="13" t="s">
        <v>74</v>
      </c>
      <c r="B20" s="13">
        <v>1</v>
      </c>
      <c r="C20" s="13">
        <v>2008</v>
      </c>
      <c r="D20" s="13">
        <f>VLOOKUP(Tabelle128[[#This Row],[countrycode]],Tabelle1[[wbcode]:[treatment]],4,FALSE)</f>
        <v>0</v>
      </c>
      <c r="E20" s="13">
        <f>VLOOKUP(Tabelle128[[#This Row],[countrycode]],Tabelle1[[wbcode]:[liberalizations]],5,FALSE)</f>
        <v>0</v>
      </c>
      <c r="F20" s="13">
        <v>35.347811858351783</v>
      </c>
      <c r="G20" s="13">
        <v>36.139174183205597</v>
      </c>
      <c r="H20" s="13">
        <v>63.877551020408163</v>
      </c>
      <c r="I20" s="14">
        <v>56.6106072745159</v>
      </c>
      <c r="J20">
        <v>-1.94</v>
      </c>
      <c r="K20" s="18">
        <v>36.974998474121101</v>
      </c>
      <c r="L20" s="17">
        <v>65</v>
      </c>
      <c r="M20" s="28">
        <v>0.70499999999999996</v>
      </c>
      <c r="N20" s="18">
        <v>13.067854880000001</v>
      </c>
      <c r="O20" s="17">
        <v>72.9405</v>
      </c>
      <c r="P20" s="14">
        <v>4923.6316154117903</v>
      </c>
      <c r="Q20" s="18">
        <v>7.3864798550000001</v>
      </c>
      <c r="R20" s="18">
        <v>10694.43513</v>
      </c>
      <c r="S20" s="13"/>
      <c r="T20" s="13"/>
      <c r="U20" s="18">
        <v>3.1393634110000002</v>
      </c>
      <c r="V20" s="18">
        <v>10.130000000000001</v>
      </c>
      <c r="W20" s="18">
        <v>47.973343001587097</v>
      </c>
      <c r="X20">
        <v>28.711175163695099</v>
      </c>
      <c r="Y20">
        <v>43.3893927254841</v>
      </c>
      <c r="Z20" s="6"/>
      <c r="AA20">
        <v>0.65600000000000003</v>
      </c>
      <c r="AB20">
        <v>29.2324296268716</v>
      </c>
      <c r="AC20">
        <v>49.9577496825341</v>
      </c>
      <c r="AD20">
        <v>76.684518165282199</v>
      </c>
      <c r="AE20">
        <v>4.85859062814938</v>
      </c>
      <c r="AF20">
        <v>1.6361694381198</v>
      </c>
    </row>
    <row r="21" spans="1:32" x14ac:dyDescent="0.2">
      <c r="A21" s="15" t="s">
        <v>74</v>
      </c>
      <c r="B21" s="13">
        <v>1</v>
      </c>
      <c r="C21" s="15">
        <v>2009</v>
      </c>
      <c r="D21" s="15">
        <f>VLOOKUP(Tabelle128[[#This Row],[countrycode]],Tabelle1[[wbcode]:[treatment]],4,FALSE)</f>
        <v>0</v>
      </c>
      <c r="E21" s="15">
        <f>VLOOKUP(Tabelle128[[#This Row],[countrycode]],Tabelle1[[wbcode]:[liberalizations]],5,FALSE)</f>
        <v>0</v>
      </c>
      <c r="F21" s="15">
        <v>35.484668804185709</v>
      </c>
      <c r="G21" s="15">
        <v>36.090933100475468</v>
      </c>
      <c r="H21" s="15">
        <v>64.08163265306122</v>
      </c>
      <c r="I21" s="16">
        <v>46.295431642677499</v>
      </c>
      <c r="J21">
        <v>-1.1100000000000001</v>
      </c>
      <c r="K21" s="18">
        <v>37.221000671386697</v>
      </c>
      <c r="L21" s="18">
        <v>65.099999999999994</v>
      </c>
      <c r="M21">
        <v>0.71399999999999997</v>
      </c>
      <c r="N21" s="18">
        <v>13.56070995</v>
      </c>
      <c r="O21" s="18">
        <v>73.619600000000005</v>
      </c>
      <c r="P21" s="16">
        <v>3883.2709004358599</v>
      </c>
      <c r="Q21" s="18">
        <v>7.4460886070000001</v>
      </c>
      <c r="R21" s="18">
        <v>10666.52497</v>
      </c>
      <c r="S21" s="15"/>
      <c r="T21" s="15"/>
      <c r="U21" s="18">
        <v>3.4014038819999999</v>
      </c>
      <c r="V21" s="18">
        <v>10.4</v>
      </c>
      <c r="W21" s="18">
        <v>35.3716518568122</v>
      </c>
      <c r="X21">
        <v>35.952678690111597</v>
      </c>
      <c r="Y21">
        <v>53.704568357322501</v>
      </c>
      <c r="Z21" s="6"/>
      <c r="AA21">
        <v>0.66200000000000003</v>
      </c>
      <c r="AB21">
        <v>38.236451052239502</v>
      </c>
      <c r="AC21">
        <v>36.915547463012999</v>
      </c>
      <c r="AD21">
        <v>71.324330546923804</v>
      </c>
      <c r="AE21">
        <v>5.7370603614563196</v>
      </c>
      <c r="AF21">
        <v>1.7221075716178</v>
      </c>
    </row>
    <row r="22" spans="1:32" x14ac:dyDescent="0.2">
      <c r="A22" s="13" t="s">
        <v>74</v>
      </c>
      <c r="B22" s="13">
        <v>1</v>
      </c>
      <c r="C22" s="13">
        <v>2010</v>
      </c>
      <c r="D22" s="13">
        <f>VLOOKUP(Tabelle128[[#This Row],[countrycode]],Tabelle1[[wbcode]:[treatment]],4,FALSE)</f>
        <v>0</v>
      </c>
      <c r="E22" s="13">
        <f>VLOOKUP(Tabelle128[[#This Row],[countrycode]],Tabelle1[[wbcode]:[liberalizations]],5,FALSE)</f>
        <v>0</v>
      </c>
      <c r="F22" s="13">
        <v>35.879040826284182</v>
      </c>
      <c r="G22" s="13">
        <v>36.487206021923939</v>
      </c>
      <c r="H22" s="13">
        <v>64.285714285714292</v>
      </c>
      <c r="I22" s="14">
        <v>48.452727267268898</v>
      </c>
      <c r="J22">
        <v>0.69</v>
      </c>
      <c r="K22" s="18">
        <v>37.555999755859403</v>
      </c>
      <c r="L22" s="17">
        <v>65.2</v>
      </c>
      <c r="M22" s="28">
        <v>0.72099999999999997</v>
      </c>
      <c r="N22" s="18">
        <v>13.998800279999999</v>
      </c>
      <c r="O22" s="17">
        <v>73.808099999999996</v>
      </c>
      <c r="P22" s="14">
        <v>4480.7863176646397</v>
      </c>
      <c r="Q22" s="18">
        <v>7.5061784009999997</v>
      </c>
      <c r="R22" s="18">
        <v>10918.46514</v>
      </c>
      <c r="S22" s="18"/>
      <c r="T22" s="18"/>
      <c r="U22" s="18">
        <v>3.2746340730000001</v>
      </c>
      <c r="V22" s="18">
        <v>9.41</v>
      </c>
      <c r="W22" s="18">
        <v>38.444547350120502</v>
      </c>
      <c r="X22">
        <v>31.422113912747299</v>
      </c>
      <c r="Y22">
        <v>51.547272732731102</v>
      </c>
      <c r="AA22">
        <v>0.67200000000000004</v>
      </c>
      <c r="AB22">
        <v>36.2831904161959</v>
      </c>
      <c r="AC22">
        <v>40.0094850012892</v>
      </c>
      <c r="AD22">
        <v>69.866661262867794</v>
      </c>
      <c r="AE22">
        <v>3.9110619553402701</v>
      </c>
      <c r="AF22">
        <v>1.8050047473645201</v>
      </c>
    </row>
    <row r="23" spans="1:32" x14ac:dyDescent="0.2">
      <c r="A23" s="15" t="s">
        <v>74</v>
      </c>
      <c r="B23" s="13">
        <v>1</v>
      </c>
      <c r="C23" s="15">
        <v>2011</v>
      </c>
      <c r="D23" s="15">
        <f>VLOOKUP(Tabelle128[[#This Row],[countrycode]],Tabelle1[[wbcode]:[treatment]],4,FALSE)</f>
        <v>0</v>
      </c>
      <c r="E23" s="15">
        <f>VLOOKUP(Tabelle128[[#This Row],[countrycode]],Tabelle1[[wbcode]:[liberalizations]],5,FALSE)</f>
        <v>0</v>
      </c>
      <c r="F23" s="15">
        <v>36.344267624952352</v>
      </c>
      <c r="G23" s="15">
        <v>36.615318157001397</v>
      </c>
      <c r="H23" s="15">
        <v>64.489795918367349</v>
      </c>
      <c r="I23" s="16">
        <v>48.155139941427997</v>
      </c>
      <c r="J23">
        <v>5.18</v>
      </c>
      <c r="K23" s="18">
        <v>36.1510009765625</v>
      </c>
      <c r="L23" s="18">
        <v>65.3</v>
      </c>
      <c r="M23">
        <v>0.72699999999999998</v>
      </c>
      <c r="N23" s="18">
        <v>14.33228016</v>
      </c>
      <c r="O23" s="18">
        <v>74.123400000000004</v>
      </c>
      <c r="P23" s="16">
        <v>5455.67940349747</v>
      </c>
      <c r="Q23" s="18">
        <v>7.5667531180000003</v>
      </c>
      <c r="R23" s="18">
        <v>10945.42525</v>
      </c>
      <c r="S23" s="18"/>
      <c r="T23" s="18"/>
      <c r="U23" s="18">
        <v>3.2679426569999999</v>
      </c>
      <c r="V23" s="18">
        <v>9.56</v>
      </c>
      <c r="W23" s="18">
        <v>38.788118640038597</v>
      </c>
      <c r="X23">
        <v>28.686183092308401</v>
      </c>
      <c r="Y23">
        <v>51.844860058572003</v>
      </c>
      <c r="AA23">
        <v>0.67700000000000005</v>
      </c>
      <c r="AB23">
        <v>31.670815130679401</v>
      </c>
      <c r="AC23">
        <v>40.485629397118203</v>
      </c>
      <c r="AD23">
        <v>67.474301732347001</v>
      </c>
      <c r="AE23">
        <v>4.5242115050527598</v>
      </c>
      <c r="AF23">
        <v>1.88330858570333</v>
      </c>
    </row>
    <row r="24" spans="1:32" x14ac:dyDescent="0.2">
      <c r="A24" s="13" t="s">
        <v>74</v>
      </c>
      <c r="B24" s="13">
        <v>1</v>
      </c>
      <c r="C24" s="13">
        <v>2012</v>
      </c>
      <c r="D24" s="13">
        <f>VLOOKUP(Tabelle128[[#This Row],[countrycode]],Tabelle1[[wbcode]:[treatment]],4,FALSE)</f>
        <v>0</v>
      </c>
      <c r="E24" s="13">
        <f>VLOOKUP(Tabelle128[[#This Row],[countrycode]],Tabelle1[[wbcode]:[liberalizations]],5,FALSE)</f>
        <v>0</v>
      </c>
      <c r="F24" s="13">
        <v>36.699856835148111</v>
      </c>
      <c r="G24" s="13">
        <v>36.698712181132272</v>
      </c>
      <c r="H24" s="13">
        <v>64.489795918367349</v>
      </c>
      <c r="I24" s="14">
        <v>47.534394128713103</v>
      </c>
      <c r="J24">
        <v>-1.7</v>
      </c>
      <c r="K24" s="18">
        <v>37.393001556396499</v>
      </c>
      <c r="L24" s="13"/>
      <c r="M24" s="28">
        <v>0.72899999999999998</v>
      </c>
      <c r="N24" s="18">
        <v>14.33228016</v>
      </c>
      <c r="O24" s="17">
        <v>74.202399999999997</v>
      </c>
      <c r="P24" s="14">
        <v>5592.2201146575298</v>
      </c>
      <c r="Q24" s="18">
        <v>7.6278166719999998</v>
      </c>
      <c r="R24" s="18">
        <v>11066.79725</v>
      </c>
      <c r="S24" s="18"/>
      <c r="T24" s="18"/>
      <c r="U24" s="18">
        <v>3.4268927840000001</v>
      </c>
      <c r="V24" s="18">
        <v>9.41</v>
      </c>
      <c r="W24" s="18">
        <v>36.890547810007398</v>
      </c>
      <c r="X24">
        <v>28.514431388119601</v>
      </c>
      <c r="Y24">
        <v>52.465605871286897</v>
      </c>
      <c r="AA24">
        <v>0.67900000000000005</v>
      </c>
      <c r="AB24">
        <v>30.799110502308601</v>
      </c>
      <c r="AC24">
        <v>38.6554620293483</v>
      </c>
      <c r="AD24">
        <v>65.404979198126895</v>
      </c>
      <c r="AE24">
        <v>8.8914509106231403</v>
      </c>
      <c r="AF24">
        <v>1.95146367479529</v>
      </c>
    </row>
    <row r="25" spans="1:32" x14ac:dyDescent="0.2">
      <c r="A25" s="15" t="s">
        <v>74</v>
      </c>
      <c r="B25" s="13">
        <v>1</v>
      </c>
      <c r="C25" s="15">
        <v>2013</v>
      </c>
      <c r="D25" s="15">
        <f>VLOOKUP(Tabelle128[[#This Row],[countrycode]],Tabelle1[[wbcode]:[treatment]],4,FALSE)</f>
        <v>0</v>
      </c>
      <c r="E25" s="15">
        <f>VLOOKUP(Tabelle128[[#This Row],[countrycode]],Tabelle1[[wbcode]:[liberalizations]],5,FALSE)</f>
        <v>0</v>
      </c>
      <c r="F25" s="15">
        <v>37.026464186393532</v>
      </c>
      <c r="G25" s="15">
        <v>36.848691510514932</v>
      </c>
      <c r="H25" s="15">
        <v>64.489795918367349</v>
      </c>
      <c r="I25" s="16">
        <v>46.206545694990503</v>
      </c>
      <c r="J25">
        <v>-2.95</v>
      </c>
      <c r="K25" s="18">
        <v>38.958000183105497</v>
      </c>
      <c r="L25" s="15"/>
      <c r="M25">
        <v>0.73099999999999998</v>
      </c>
      <c r="N25" s="18">
        <v>14.33228016</v>
      </c>
      <c r="O25" s="18">
        <v>74.615300000000005</v>
      </c>
      <c r="P25" s="16">
        <v>5499.5873310533398</v>
      </c>
      <c r="Q25" s="18">
        <v>7.6893730079999996</v>
      </c>
      <c r="R25" s="18">
        <v>11077.580449999999</v>
      </c>
      <c r="S25" s="18">
        <v>19.842188279999998</v>
      </c>
      <c r="T25" s="18">
        <v>11.36364</v>
      </c>
      <c r="U25" s="18">
        <v>3.4723266430000002</v>
      </c>
      <c r="V25" s="18">
        <v>9.3800000000000008</v>
      </c>
      <c r="W25" s="18">
        <v>33.2098978857357</v>
      </c>
      <c r="X25">
        <v>30.400925785378899</v>
      </c>
      <c r="Y25">
        <v>53.793454305009497</v>
      </c>
      <c r="Z25">
        <v>0.58099999999999996</v>
      </c>
      <c r="AA25">
        <v>0.68100000000000005</v>
      </c>
      <c r="AB25">
        <v>34.183816007273897</v>
      </c>
      <c r="AC25">
        <v>34.477612487182299</v>
      </c>
      <c r="AD25">
        <v>63.610823671114701</v>
      </c>
      <c r="AE25">
        <v>3.25423910998847</v>
      </c>
      <c r="AF25">
        <v>2.0027036053076599</v>
      </c>
    </row>
    <row r="26" spans="1:32" x14ac:dyDescent="0.2">
      <c r="A26" s="13" t="s">
        <v>74</v>
      </c>
      <c r="B26" s="13">
        <v>1</v>
      </c>
      <c r="C26" s="13">
        <v>2014</v>
      </c>
      <c r="D26" s="13">
        <f>VLOOKUP(Tabelle128[[#This Row],[countrycode]],Tabelle1[[wbcode]:[treatment]],4,FALSE)</f>
        <v>0</v>
      </c>
      <c r="E26" s="13">
        <f>VLOOKUP(Tabelle128[[#This Row],[countrycode]],Tabelle1[[wbcode]:[liberalizations]],5,FALSE)</f>
        <v>0</v>
      </c>
      <c r="F26" s="13">
        <v>37.364762452758903</v>
      </c>
      <c r="G26" s="13">
        <v>36.828657114997903</v>
      </c>
      <c r="H26" s="13">
        <v>64.489795918367349</v>
      </c>
      <c r="I26" s="14">
        <v>44.106622024612797</v>
      </c>
      <c r="J26">
        <v>7.76</v>
      </c>
      <c r="K26" s="18">
        <v>36.949001312255902</v>
      </c>
      <c r="L26" s="13"/>
      <c r="M26" s="28">
        <v>0.73499999999999999</v>
      </c>
      <c r="N26" s="18">
        <v>14.381382800000001</v>
      </c>
      <c r="O26" s="17">
        <v>75.11</v>
      </c>
      <c r="P26" s="14">
        <v>5493.0566945368701</v>
      </c>
      <c r="Q26" s="18">
        <v>7.7514261019999999</v>
      </c>
      <c r="R26" s="18">
        <v>11242.290720000001</v>
      </c>
      <c r="S26" s="18">
        <v>19.77635836</v>
      </c>
      <c r="T26" s="18">
        <v>11.36364</v>
      </c>
      <c r="U26" s="18">
        <v>3.6617466809999999</v>
      </c>
      <c r="V26" s="18">
        <v>9.52</v>
      </c>
      <c r="W26" s="18">
        <v>30.487657208090901</v>
      </c>
      <c r="X26">
        <v>31.926658802997199</v>
      </c>
      <c r="Y26">
        <v>55.893377975387203</v>
      </c>
      <c r="Z26">
        <v>0.58499999999999996</v>
      </c>
      <c r="AA26">
        <v>0.68300000000000005</v>
      </c>
      <c r="AB26">
        <v>36.815328792278997</v>
      </c>
      <c r="AC26">
        <v>31.897708681809199</v>
      </c>
      <c r="AD26">
        <v>62.414316011088097</v>
      </c>
      <c r="AE26">
        <v>2.91692692067457</v>
      </c>
      <c r="AF26">
        <v>2.0335871550445201</v>
      </c>
    </row>
    <row r="27" spans="1:32" x14ac:dyDescent="0.2">
      <c r="A27" s="15" t="s">
        <v>74</v>
      </c>
      <c r="B27" s="13">
        <v>1</v>
      </c>
      <c r="C27" s="15">
        <v>2015</v>
      </c>
      <c r="D27" s="15">
        <f>VLOOKUP(Tabelle128[[#This Row],[countrycode]],Tabelle1[[wbcode]:[treatment]],4,FALSE)</f>
        <v>0</v>
      </c>
      <c r="E27" s="15">
        <f>VLOOKUP(Tabelle128[[#This Row],[countrycode]],Tabelle1[[wbcode]:[liberalizations]],5,FALSE)</f>
        <v>0</v>
      </c>
      <c r="F27" s="15">
        <v>37.633452797890421</v>
      </c>
      <c r="G27" s="15">
        <v>36.780101688995678</v>
      </c>
      <c r="H27" s="15">
        <v>64.489795918367349</v>
      </c>
      <c r="I27" s="16">
        <v>37.429176854037699</v>
      </c>
      <c r="J27">
        <v>2</v>
      </c>
      <c r="K27" s="18">
        <v>37.034000396728501</v>
      </c>
      <c r="L27" s="15"/>
      <c r="M27">
        <v>0.74</v>
      </c>
      <c r="N27" s="18">
        <v>14.430485450000001</v>
      </c>
      <c r="O27" s="18">
        <v>75.622</v>
      </c>
      <c r="P27" s="16">
        <v>4177.8895415169</v>
      </c>
      <c r="Q27" s="18">
        <v>7.8139799639999996</v>
      </c>
      <c r="R27" s="18">
        <v>11421.668949999999</v>
      </c>
      <c r="S27" s="18">
        <v>19.713804639999999</v>
      </c>
      <c r="T27" s="18">
        <v>11.36364</v>
      </c>
      <c r="U27" s="18">
        <v>3.76769044</v>
      </c>
      <c r="V27" s="18">
        <v>9.57</v>
      </c>
      <c r="W27" s="18">
        <v>23.1717780134205</v>
      </c>
      <c r="X27">
        <v>36.523350585297898</v>
      </c>
      <c r="Y27">
        <v>62.570823145962301</v>
      </c>
      <c r="Z27">
        <v>0.58899999999999997</v>
      </c>
      <c r="AA27">
        <v>0.68700000000000006</v>
      </c>
      <c r="AB27">
        <v>42.2568819877308</v>
      </c>
      <c r="AC27">
        <v>24.2547128570476</v>
      </c>
      <c r="AD27">
        <v>59.695128598718398</v>
      </c>
      <c r="AE27">
        <v>4.7844470069389402</v>
      </c>
      <c r="AF27">
        <v>2.0453720881528001</v>
      </c>
    </row>
    <row r="28" spans="1:32" x14ac:dyDescent="0.2">
      <c r="A28" s="13" t="s">
        <v>74</v>
      </c>
      <c r="B28" s="13">
        <v>1</v>
      </c>
      <c r="C28" s="13">
        <v>2016</v>
      </c>
      <c r="D28" s="13">
        <f>VLOOKUP(Tabelle128[[#This Row],[countrycode]],Tabelle1[[wbcode]:[treatment]],4,FALSE)</f>
        <v>0</v>
      </c>
      <c r="E28" s="13">
        <f>VLOOKUP(Tabelle128[[#This Row],[countrycode]],Tabelle1[[wbcode]:[liberalizations]],5,FALSE)</f>
        <v>0</v>
      </c>
      <c r="F28" s="13">
        <v>37.988006867907657</v>
      </c>
      <c r="G28" s="13">
        <v>37.041550067569233</v>
      </c>
      <c r="H28" s="13">
        <v>64.489795918367349</v>
      </c>
      <c r="I28" s="14">
        <v>36.597032710073599</v>
      </c>
      <c r="J28">
        <v>0.19</v>
      </c>
      <c r="K28" s="18">
        <v>37.5989990234375</v>
      </c>
      <c r="L28" s="13"/>
      <c r="M28" s="28">
        <v>0.74299999999999999</v>
      </c>
      <c r="N28" s="18">
        <v>14.47958809</v>
      </c>
      <c r="O28" s="17">
        <v>75.731800000000007</v>
      </c>
      <c r="P28" s="14">
        <v>3946.4524471253699</v>
      </c>
      <c r="Q28" s="18">
        <v>7.8770386339999998</v>
      </c>
      <c r="R28" s="18">
        <v>11707.077069999999</v>
      </c>
      <c r="S28" s="18">
        <v>19.64391303</v>
      </c>
      <c r="T28" s="18">
        <v>11.36364</v>
      </c>
      <c r="U28" s="18">
        <v>3.6725915599999999</v>
      </c>
      <c r="V28" s="18">
        <v>9.35</v>
      </c>
      <c r="W28" s="18">
        <v>20.872485210225602</v>
      </c>
      <c r="X28">
        <v>35.053182666952502</v>
      </c>
      <c r="Y28">
        <v>63.402967289926401</v>
      </c>
      <c r="Z28">
        <v>0.59199999999999997</v>
      </c>
      <c r="AA28">
        <v>0.69099999999999995</v>
      </c>
      <c r="AB28">
        <v>43.074440318054002</v>
      </c>
      <c r="AC28">
        <v>22.866105973661501</v>
      </c>
      <c r="AD28">
        <v>55.9256678771781</v>
      </c>
      <c r="AE28">
        <v>6.3976948026874902</v>
      </c>
      <c r="AF28">
        <v>2.05135237337878</v>
      </c>
    </row>
    <row r="29" spans="1:32" x14ac:dyDescent="0.2">
      <c r="A29" s="15" t="s">
        <v>74</v>
      </c>
      <c r="B29" s="13">
        <v>1</v>
      </c>
      <c r="C29" s="15">
        <v>2017</v>
      </c>
      <c r="D29" s="15">
        <f>VLOOKUP(Tabelle128[[#This Row],[countrycode]],Tabelle1[[wbcode]:[treatment]],4,FALSE)</f>
        <v>0</v>
      </c>
      <c r="E29" s="15">
        <f>VLOOKUP(Tabelle128[[#This Row],[countrycode]],Tabelle1[[wbcode]:[liberalizations]],5,FALSE)</f>
        <v>0</v>
      </c>
      <c r="F29" s="15">
        <v>38.322496480966223</v>
      </c>
      <c r="G29" s="15">
        <v>36.990484548037003</v>
      </c>
      <c r="H29" s="15">
        <v>64.489795918367349</v>
      </c>
      <c r="I29" s="16">
        <v>38.486829111998098</v>
      </c>
      <c r="J29">
        <v>0.18</v>
      </c>
      <c r="K29" s="18">
        <v>37.516998291015597</v>
      </c>
      <c r="L29" s="15"/>
      <c r="M29">
        <v>0.74399999999999999</v>
      </c>
      <c r="N29" s="18">
        <v>14.528690729999999</v>
      </c>
      <c r="O29" s="18">
        <v>75.742800000000003</v>
      </c>
      <c r="P29" s="16">
        <v>4109.6982169572702</v>
      </c>
      <c r="Q29" s="18">
        <v>7.9406061860000001</v>
      </c>
      <c r="R29" s="18">
        <v>11562.265869999999</v>
      </c>
      <c r="S29" s="18">
        <v>19.568293329999999</v>
      </c>
      <c r="T29" s="18">
        <v>11.36364</v>
      </c>
      <c r="U29" s="18">
        <v>3.7433833270000001</v>
      </c>
      <c r="V29" s="18">
        <v>9.1300000000000008</v>
      </c>
      <c r="W29" s="18">
        <v>22.632232291116601</v>
      </c>
      <c r="X29">
        <v>32.689170730342802</v>
      </c>
      <c r="Y29">
        <v>61.513170888001902</v>
      </c>
      <c r="Z29">
        <v>0.59299999999999997</v>
      </c>
      <c r="AA29">
        <v>0.69199999999999995</v>
      </c>
      <c r="AB29">
        <v>40.781342577013497</v>
      </c>
      <c r="AC29">
        <v>25.113301550059699</v>
      </c>
      <c r="AD29">
        <v>55.321403021459403</v>
      </c>
      <c r="AE29">
        <v>5.5911159096167298</v>
      </c>
      <c r="AF29">
        <v>2.04490931275225</v>
      </c>
    </row>
    <row r="30" spans="1:32" x14ac:dyDescent="0.2">
      <c r="A30" s="13" t="s">
        <v>74</v>
      </c>
      <c r="B30" s="13">
        <v>1</v>
      </c>
      <c r="C30" s="13">
        <v>2018</v>
      </c>
      <c r="D30" s="13">
        <f>VLOOKUP(Tabelle128[[#This Row],[countrycode]],Tabelle1[[wbcode]:[treatment]],4,FALSE)</f>
        <v>0</v>
      </c>
      <c r="E30" s="13">
        <f>VLOOKUP(Tabelle128[[#This Row],[countrycode]],Tabelle1[[wbcode]:[liberalizations]],5,FALSE)</f>
        <v>0</v>
      </c>
      <c r="F30" s="13">
        <v>38.407411939032869</v>
      </c>
      <c r="G30" s="13">
        <v>36.886809432088022</v>
      </c>
      <c r="H30" s="13">
        <v>64.489795918367349</v>
      </c>
      <c r="I30" s="14">
        <v>40.783652692884303</v>
      </c>
      <c r="J30">
        <v>0.1</v>
      </c>
      <c r="K30" s="18">
        <v>37.446998596191399</v>
      </c>
      <c r="L30" s="13"/>
      <c r="M30" s="28">
        <v>0.745</v>
      </c>
      <c r="N30" s="18">
        <v>14.577793379999999</v>
      </c>
      <c r="O30" s="17">
        <v>76.065600000000003</v>
      </c>
      <c r="P30" s="14">
        <v>4142.0185584291703</v>
      </c>
      <c r="Q30" s="18">
        <v>8.0046867269999993</v>
      </c>
      <c r="R30" s="18">
        <v>11344.174580000001</v>
      </c>
      <c r="S30" s="18">
        <v>19.480037769999999</v>
      </c>
      <c r="T30" s="18">
        <v>11.36364</v>
      </c>
      <c r="U30" s="18">
        <v>3.824120009</v>
      </c>
      <c r="V30" s="18">
        <v>11.5</v>
      </c>
      <c r="W30" s="18">
        <v>25.8611508241538</v>
      </c>
      <c r="X30">
        <v>32.204340946665198</v>
      </c>
      <c r="Y30">
        <v>59.216347307115697</v>
      </c>
      <c r="Z30">
        <v>0.59499999999999997</v>
      </c>
      <c r="AA30">
        <v>0.68400000000000005</v>
      </c>
      <c r="AB30">
        <v>40.264100505631099</v>
      </c>
      <c r="AC30">
        <v>27.752143278425098</v>
      </c>
      <c r="AD30">
        <v>58.065491770819001</v>
      </c>
      <c r="AE30">
        <v>4.2699902046707798</v>
      </c>
      <c r="AF30">
        <v>2.0073986631423799</v>
      </c>
    </row>
    <row r="31" spans="1:32" x14ac:dyDescent="0.2">
      <c r="A31" s="15" t="s">
        <v>74</v>
      </c>
      <c r="B31" s="13">
        <v>1</v>
      </c>
      <c r="C31" s="15">
        <v>2019</v>
      </c>
      <c r="D31" s="15">
        <f>VLOOKUP(Tabelle128[[#This Row],[countrycode]],Tabelle1[[wbcode]:[treatment]],4,FALSE)</f>
        <v>0</v>
      </c>
      <c r="E31" s="15">
        <f>VLOOKUP(Tabelle128[[#This Row],[countrycode]],Tabelle1[[wbcode]:[liberalizations]],5,FALSE)</f>
        <v>0</v>
      </c>
      <c r="F31" s="15"/>
      <c r="G31" s="15"/>
      <c r="H31" s="15"/>
      <c r="I31" s="16">
        <v>39.767986608300902</v>
      </c>
      <c r="J31">
        <v>-0.47</v>
      </c>
      <c r="K31" s="18">
        <v>37.411998748779297</v>
      </c>
      <c r="L31" s="15"/>
      <c r="M31">
        <v>0.748</v>
      </c>
      <c r="N31" s="18">
        <v>14.62689602</v>
      </c>
      <c r="O31" s="18">
        <v>76.474199999999996</v>
      </c>
      <c r="P31" s="16">
        <v>3989.6682764523598</v>
      </c>
      <c r="Q31" s="18">
        <v>8.0692843970000006</v>
      </c>
      <c r="R31" s="18">
        <v>11241.86472</v>
      </c>
      <c r="S31" s="18">
        <v>19.297497799999999</v>
      </c>
      <c r="T31" s="18">
        <v>11.5052</v>
      </c>
      <c r="U31" s="18">
        <v>3.8706174010000001</v>
      </c>
      <c r="V31" s="18">
        <v>11.21</v>
      </c>
      <c r="W31" s="18">
        <v>22.713461910112201</v>
      </c>
      <c r="X31">
        <v>29.1282527955386</v>
      </c>
      <c r="Y31">
        <v>60.232013391699098</v>
      </c>
      <c r="Z31">
        <v>0.59899999999999998</v>
      </c>
      <c r="AA31">
        <v>0.68799999999999994</v>
      </c>
      <c r="AB31">
        <v>38.5570832490694</v>
      </c>
      <c r="AC31">
        <v>25.137600215559601</v>
      </c>
      <c r="AD31">
        <v>51.841714705650801</v>
      </c>
      <c r="AE31">
        <v>1.95176821052894</v>
      </c>
      <c r="AF31">
        <v>1.9339833442416801</v>
      </c>
    </row>
    <row r="32" spans="1:32" x14ac:dyDescent="0.2">
      <c r="A32" s="13" t="s">
        <v>74</v>
      </c>
      <c r="B32" s="13">
        <v>1</v>
      </c>
      <c r="C32" s="13">
        <v>2020</v>
      </c>
      <c r="D32" s="13">
        <f>VLOOKUP(Tabelle128[[#This Row],[countrycode]],Tabelle1[[wbcode]:[treatment]],4,FALSE)</f>
        <v>0</v>
      </c>
      <c r="E32" s="13">
        <f>VLOOKUP(Tabelle128[[#This Row],[countrycode]],Tabelle1[[wbcode]:[liberalizations]],5,FALSE)</f>
        <v>0</v>
      </c>
      <c r="F32" s="13"/>
      <c r="G32" s="13"/>
      <c r="H32" s="13"/>
      <c r="I32" s="18">
        <v>31.696928817763499</v>
      </c>
      <c r="J32">
        <v>-0.1</v>
      </c>
      <c r="K32">
        <v>34.869998931884801</v>
      </c>
      <c r="L32" s="13"/>
      <c r="M32" s="28">
        <v>0.73599999999999999</v>
      </c>
      <c r="N32">
        <v>14.62689602</v>
      </c>
      <c r="O32" s="17">
        <v>74.452799999999996</v>
      </c>
      <c r="P32" s="18">
        <v>3306.8582083810402</v>
      </c>
      <c r="Q32">
        <v>8.0692843970000006</v>
      </c>
      <c r="R32">
        <v>10530.299139999999</v>
      </c>
      <c r="S32" s="18">
        <v>19.194810279999999</v>
      </c>
      <c r="T32" s="18">
        <v>11.5052</v>
      </c>
      <c r="U32">
        <v>3.5345908750000001</v>
      </c>
      <c r="V32">
        <v>11.21</v>
      </c>
      <c r="W32">
        <v>18.001174947508101</v>
      </c>
      <c r="X32">
        <v>27.8408163709353</v>
      </c>
      <c r="Y32">
        <v>68.303071182236494</v>
      </c>
      <c r="Z32">
        <v>0.59</v>
      </c>
      <c r="AA32">
        <v>0.67900000000000005</v>
      </c>
      <c r="AB32">
        <v>41.018179048945299</v>
      </c>
      <c r="AC32">
        <v>20.2822974575441</v>
      </c>
      <c r="AD32">
        <v>45.841991318443398</v>
      </c>
      <c r="AE32">
        <v>2.4151309408341399</v>
      </c>
      <c r="AF32">
        <v>1.83653350440444</v>
      </c>
    </row>
    <row r="33" spans="1:32" x14ac:dyDescent="0.2">
      <c r="A33" s="15" t="s">
        <v>74</v>
      </c>
      <c r="B33" s="13">
        <v>1</v>
      </c>
      <c r="C33" s="15">
        <v>2021</v>
      </c>
      <c r="D33" s="15">
        <f>VLOOKUP(Tabelle128[[#This Row],[countrycode]],Tabelle1[[wbcode]:[treatment]],4,FALSE)</f>
        <v>0</v>
      </c>
      <c r="E33" s="15">
        <f>VLOOKUP(Tabelle128[[#This Row],[countrycode]],Tabelle1[[wbcode]:[liberalizations]],5,FALSE)</f>
        <v>0</v>
      </c>
      <c r="F33" s="15"/>
      <c r="G33" s="15"/>
      <c r="H33" s="15"/>
      <c r="I33" s="18">
        <v>39.558690144121499</v>
      </c>
      <c r="J33">
        <v>1.1200000000000001</v>
      </c>
      <c r="K33">
        <v>35.113998413085902</v>
      </c>
      <c r="L33" s="15"/>
      <c r="M33">
        <v>0.745</v>
      </c>
      <c r="N33">
        <v>14.62689602</v>
      </c>
      <c r="O33" s="18">
        <v>76.3767</v>
      </c>
      <c r="P33" s="18">
        <v>3765.0346249470199</v>
      </c>
      <c r="Q33">
        <v>8.0692843970000006</v>
      </c>
      <c r="R33">
        <v>10800.22546</v>
      </c>
      <c r="S33" s="18">
        <v>19.07287475</v>
      </c>
      <c r="T33" s="18">
        <v>11.5052</v>
      </c>
      <c r="U33">
        <v>3.5345908750000001</v>
      </c>
      <c r="V33">
        <v>11.21</v>
      </c>
      <c r="W33">
        <v>25.026658385468799</v>
      </c>
      <c r="X33">
        <v>25.226729106636501</v>
      </c>
      <c r="Y33">
        <v>60.441309855878501</v>
      </c>
      <c r="Z33">
        <v>0.59799999999999998</v>
      </c>
      <c r="AA33">
        <v>0.68700000000000006</v>
      </c>
      <c r="AB33">
        <v>37.405880865589999</v>
      </c>
      <c r="AC33">
        <v>39.676692937805498</v>
      </c>
      <c r="AD33">
        <v>50.253387492105297</v>
      </c>
      <c r="AE33">
        <v>7.2260630741547596</v>
      </c>
      <c r="AF33">
        <v>1.73080656616175</v>
      </c>
    </row>
    <row r="34" spans="1:32" x14ac:dyDescent="0.2">
      <c r="A34" s="13" t="s">
        <v>60</v>
      </c>
      <c r="B34" s="13">
        <v>2</v>
      </c>
      <c r="C34" s="13">
        <v>1990</v>
      </c>
      <c r="D34" s="13">
        <f>VLOOKUP(Tabelle128[[#This Row],[countrycode]],Tabelle1[[wbcode]:[treatment]],4,FALSE)</f>
        <v>0</v>
      </c>
      <c r="E34" s="13">
        <f>VLOOKUP(Tabelle128[[#This Row],[countrycode]],Tabelle1[[wbcode]:[liberalizations]],5,FALSE)</f>
        <v>0</v>
      </c>
      <c r="F34" s="13">
        <v>10.444865849589011</v>
      </c>
      <c r="G34" s="13"/>
      <c r="H34" s="13">
        <v>33.469387755102026</v>
      </c>
      <c r="I34" s="14"/>
      <c r="J34" s="13"/>
      <c r="L34" s="13"/>
      <c r="M34" s="17"/>
      <c r="N34">
        <v>3.5374801159999998</v>
      </c>
      <c r="O34" s="17">
        <v>41.893300000000004</v>
      </c>
      <c r="P34" s="14">
        <v>947.70426207751495</v>
      </c>
      <c r="R34">
        <v>4845.7069009999996</v>
      </c>
      <c r="S34" s="13"/>
      <c r="T34" s="13"/>
      <c r="U34">
        <v>0.42958593699999997</v>
      </c>
      <c r="V34">
        <v>2.44</v>
      </c>
      <c r="Z34" s="6"/>
      <c r="AB34" s="6"/>
      <c r="AC34" s="6"/>
      <c r="AD34" s="6"/>
      <c r="AE34" s="6"/>
      <c r="AF34" s="6"/>
    </row>
    <row r="35" spans="1:32" x14ac:dyDescent="0.2">
      <c r="A35" s="15" t="s">
        <v>60</v>
      </c>
      <c r="B35" s="13">
        <v>2</v>
      </c>
      <c r="C35" s="15">
        <v>1991</v>
      </c>
      <c r="D35" s="15">
        <f>VLOOKUP(Tabelle128[[#This Row],[countrycode]],Tabelle1[[wbcode]:[treatment]],4,FALSE)</f>
        <v>0</v>
      </c>
      <c r="E35" s="15">
        <f>VLOOKUP(Tabelle128[[#This Row],[countrycode]],Tabelle1[[wbcode]:[liberalizations]],5,FALSE)</f>
        <v>0</v>
      </c>
      <c r="F35" s="15">
        <v>10.461545066639999</v>
      </c>
      <c r="G35" s="15">
        <v>13.65130747603553</v>
      </c>
      <c r="H35" s="15">
        <v>33.469387755102026</v>
      </c>
      <c r="I35" s="16"/>
      <c r="J35" s="15"/>
      <c r="K35">
        <v>74.130996704101605</v>
      </c>
      <c r="L35" s="15"/>
      <c r="M35" s="18"/>
      <c r="N35">
        <v>3.3248300550000001</v>
      </c>
      <c r="O35" s="18">
        <v>43.8127</v>
      </c>
      <c r="P35" s="16">
        <v>865.69272959239004</v>
      </c>
      <c r="R35">
        <v>5405.3492569999999</v>
      </c>
      <c r="S35" s="15"/>
      <c r="T35" s="15"/>
      <c r="U35">
        <v>0.41343300900000002</v>
      </c>
      <c r="V35">
        <v>2.66</v>
      </c>
      <c r="Z35" s="6"/>
      <c r="AB35" s="6"/>
      <c r="AC35" s="6"/>
      <c r="AD35" s="6"/>
      <c r="AE35" s="6"/>
      <c r="AF35" s="6"/>
    </row>
    <row r="36" spans="1:32" x14ac:dyDescent="0.2">
      <c r="A36" s="13" t="s">
        <v>60</v>
      </c>
      <c r="B36" s="13">
        <v>2</v>
      </c>
      <c r="C36" s="13">
        <v>1992</v>
      </c>
      <c r="D36" s="13">
        <f>VLOOKUP(Tabelle128[[#This Row],[countrycode]],Tabelle1[[wbcode]:[treatment]],4,FALSE)</f>
        <v>0</v>
      </c>
      <c r="E36" s="13">
        <f>VLOOKUP(Tabelle128[[#This Row],[countrycode]],Tabelle1[[wbcode]:[liberalizations]],5,FALSE)</f>
        <v>0</v>
      </c>
      <c r="F36" s="13">
        <v>10.375155464247481</v>
      </c>
      <c r="G36" s="13">
        <v>13.203542100833429</v>
      </c>
      <c r="H36" s="13">
        <v>33.469387755102026</v>
      </c>
      <c r="I36" s="14"/>
      <c r="J36" s="13"/>
      <c r="K36">
        <v>74.139999389648395</v>
      </c>
      <c r="L36" s="13"/>
      <c r="M36" s="17"/>
      <c r="N36">
        <v>3.3020899300000002</v>
      </c>
      <c r="O36" s="17">
        <v>42.208799999999997</v>
      </c>
      <c r="P36" s="14">
        <v>656.36201524065598</v>
      </c>
      <c r="R36">
        <v>2073.9023900000002</v>
      </c>
      <c r="S36" s="13"/>
      <c r="T36" s="13"/>
      <c r="U36">
        <v>0.40801537999999998</v>
      </c>
      <c r="V36">
        <v>4.67</v>
      </c>
      <c r="Z36" s="6"/>
      <c r="AB36" s="6"/>
      <c r="AC36" s="6"/>
      <c r="AD36" s="6"/>
      <c r="AE36" s="6"/>
      <c r="AF36" s="6"/>
    </row>
    <row r="37" spans="1:32" x14ac:dyDescent="0.2">
      <c r="A37" s="15" t="s">
        <v>60</v>
      </c>
      <c r="B37" s="13">
        <v>2</v>
      </c>
      <c r="C37" s="15">
        <v>1993</v>
      </c>
      <c r="D37" s="15">
        <f>VLOOKUP(Tabelle128[[#This Row],[countrycode]],Tabelle1[[wbcode]:[treatment]],4,FALSE)</f>
        <v>0</v>
      </c>
      <c r="E37" s="15">
        <f>VLOOKUP(Tabelle128[[#This Row],[countrycode]],Tabelle1[[wbcode]:[liberalizations]],5,FALSE)</f>
        <v>0</v>
      </c>
      <c r="F37" s="15">
        <v>9.9749323921431721</v>
      </c>
      <c r="G37" s="15">
        <v>12.708101086613061</v>
      </c>
      <c r="H37" s="15">
        <v>33.469387755102026</v>
      </c>
      <c r="I37" s="16"/>
      <c r="J37" s="15"/>
      <c r="K37">
        <v>74.123001098632798</v>
      </c>
      <c r="L37" s="15"/>
      <c r="M37" s="18"/>
      <c r="N37">
        <v>3.3858699400000001</v>
      </c>
      <c r="O37" s="18">
        <v>42.100900000000003</v>
      </c>
      <c r="P37" s="16">
        <v>441.20084197144399</v>
      </c>
      <c r="R37">
        <v>2034.215197</v>
      </c>
      <c r="S37" s="15"/>
      <c r="T37" s="15"/>
      <c r="U37">
        <v>0.43964653599999998</v>
      </c>
      <c r="V37">
        <v>3.31</v>
      </c>
      <c r="Z37" s="6"/>
      <c r="AB37" s="6"/>
      <c r="AC37" s="6"/>
      <c r="AD37" s="6"/>
      <c r="AE37" s="6"/>
      <c r="AF37" s="6"/>
    </row>
    <row r="38" spans="1:32" x14ac:dyDescent="0.2">
      <c r="A38" s="13" t="s">
        <v>60</v>
      </c>
      <c r="B38" s="13">
        <v>2</v>
      </c>
      <c r="C38" s="13">
        <v>1994</v>
      </c>
      <c r="D38" s="13">
        <f>VLOOKUP(Tabelle128[[#This Row],[countrycode]],Tabelle1[[wbcode]:[treatment]],4,FALSE)</f>
        <v>0</v>
      </c>
      <c r="E38" s="13">
        <f>VLOOKUP(Tabelle128[[#This Row],[countrycode]],Tabelle1[[wbcode]:[liberalizations]],5,FALSE)</f>
        <v>0</v>
      </c>
      <c r="F38" s="13">
        <v>10.00533062413326</v>
      </c>
      <c r="G38" s="13">
        <v>12.787089874216051</v>
      </c>
      <c r="H38" s="13">
        <v>33.469387755102026</v>
      </c>
      <c r="I38" s="14"/>
      <c r="J38" s="13"/>
      <c r="K38">
        <v>74.167999267578097</v>
      </c>
      <c r="L38" s="13"/>
      <c r="M38" s="17"/>
      <c r="N38">
        <v>3.4696499510000001</v>
      </c>
      <c r="O38" s="17">
        <v>43.421700000000001</v>
      </c>
      <c r="P38" s="14">
        <v>328.673148671386</v>
      </c>
      <c r="R38">
        <v>1557.198363</v>
      </c>
      <c r="S38" s="13"/>
      <c r="T38" s="13"/>
      <c r="U38">
        <v>0.28617982800000002</v>
      </c>
      <c r="V38">
        <v>3.08</v>
      </c>
      <c r="Z38" s="6"/>
      <c r="AB38" s="6"/>
      <c r="AC38" s="6"/>
      <c r="AD38" s="6"/>
      <c r="AE38" s="6"/>
      <c r="AF38" s="6"/>
    </row>
    <row r="39" spans="1:32" x14ac:dyDescent="0.2">
      <c r="A39" s="15" t="s">
        <v>60</v>
      </c>
      <c r="B39" s="13">
        <v>2</v>
      </c>
      <c r="C39" s="15">
        <v>1995</v>
      </c>
      <c r="D39" s="15">
        <f>VLOOKUP(Tabelle128[[#This Row],[countrycode]],Tabelle1[[wbcode]:[treatment]],4,FALSE)</f>
        <v>0</v>
      </c>
      <c r="E39" s="15">
        <f>VLOOKUP(Tabelle128[[#This Row],[countrycode]],Tabelle1[[wbcode]:[liberalizations]],5,FALSE)</f>
        <v>0</v>
      </c>
      <c r="F39" s="15">
        <v>10.230100057300319</v>
      </c>
      <c r="G39" s="15">
        <v>12.73872642090976</v>
      </c>
      <c r="H39" s="15">
        <v>33.469387755102026</v>
      </c>
      <c r="I39" s="16"/>
      <c r="J39" s="15"/>
      <c r="K39">
        <v>74.186996459960895</v>
      </c>
      <c r="L39" s="15"/>
      <c r="M39" s="18"/>
      <c r="N39">
        <v>3.553429961</v>
      </c>
      <c r="O39" s="18">
        <v>45.8491</v>
      </c>
      <c r="P39" s="16">
        <v>397.17947925090698</v>
      </c>
      <c r="R39">
        <v>3411.9069300000001</v>
      </c>
      <c r="S39" s="15"/>
      <c r="T39" s="15"/>
      <c r="U39">
        <v>0.78513720099999995</v>
      </c>
      <c r="V39">
        <v>2.08</v>
      </c>
      <c r="Z39" s="6"/>
      <c r="AB39" s="6"/>
      <c r="AC39" s="6"/>
      <c r="AD39" s="6"/>
      <c r="AE39" s="6"/>
      <c r="AF39" s="6"/>
    </row>
    <row r="40" spans="1:32" x14ac:dyDescent="0.2">
      <c r="A40" s="13" t="s">
        <v>60</v>
      </c>
      <c r="B40" s="13">
        <v>2</v>
      </c>
      <c r="C40" s="13">
        <v>1996</v>
      </c>
      <c r="D40" s="13">
        <f>VLOOKUP(Tabelle128[[#This Row],[countrycode]],Tabelle1[[wbcode]:[treatment]],4,FALSE)</f>
        <v>0</v>
      </c>
      <c r="E40" s="13">
        <f>VLOOKUP(Tabelle128[[#This Row],[countrycode]],Tabelle1[[wbcode]:[liberalizations]],5,FALSE)</f>
        <v>0</v>
      </c>
      <c r="F40" s="13">
        <v>10.44514179342654</v>
      </c>
      <c r="G40" s="13">
        <v>12.93438712760137</v>
      </c>
      <c r="H40" s="13">
        <v>33.469387755102026</v>
      </c>
      <c r="I40" s="14"/>
      <c r="J40" s="13"/>
      <c r="K40">
        <v>74.204002380371094</v>
      </c>
      <c r="L40" s="13"/>
      <c r="M40" s="17"/>
      <c r="N40">
        <v>3.637209972</v>
      </c>
      <c r="O40" s="17">
        <v>46.032899999999998</v>
      </c>
      <c r="P40" s="14">
        <v>522.64369838658899</v>
      </c>
      <c r="R40">
        <v>3372.9942649999998</v>
      </c>
      <c r="S40" s="13"/>
      <c r="T40" s="13"/>
      <c r="U40">
        <v>0.72385274700000002</v>
      </c>
      <c r="V40">
        <v>2.0299999999999998</v>
      </c>
      <c r="Z40" s="6"/>
      <c r="AB40" s="6"/>
      <c r="AC40" s="6"/>
      <c r="AD40" s="6"/>
      <c r="AE40" s="6"/>
      <c r="AF40" s="6"/>
    </row>
    <row r="41" spans="1:32" x14ac:dyDescent="0.2">
      <c r="A41" s="15" t="s">
        <v>60</v>
      </c>
      <c r="B41" s="13">
        <v>2</v>
      </c>
      <c r="C41" s="15">
        <v>1997</v>
      </c>
      <c r="D41" s="15">
        <f>VLOOKUP(Tabelle128[[#This Row],[countrycode]],Tabelle1[[wbcode]:[treatment]],4,FALSE)</f>
        <v>0</v>
      </c>
      <c r="E41" s="15">
        <f>VLOOKUP(Tabelle128[[#This Row],[countrycode]],Tabelle1[[wbcode]:[liberalizations]],5,FALSE)</f>
        <v>0</v>
      </c>
      <c r="F41" s="15">
        <v>10.58601635474089</v>
      </c>
      <c r="G41" s="15">
        <v>13.301832346135621</v>
      </c>
      <c r="H41" s="15">
        <v>33.469387755102026</v>
      </c>
      <c r="I41" s="16"/>
      <c r="J41" s="15"/>
      <c r="K41">
        <v>74.2030029296875</v>
      </c>
      <c r="L41" s="15"/>
      <c r="M41" s="18"/>
      <c r="N41">
        <v>3.7209899819999999</v>
      </c>
      <c r="O41" s="18">
        <v>46.3065</v>
      </c>
      <c r="P41" s="16">
        <v>514.29515405854704</v>
      </c>
      <c r="R41">
        <v>3980.7953900000002</v>
      </c>
      <c r="S41" s="15"/>
      <c r="T41" s="15"/>
      <c r="U41">
        <v>0.49407695400000001</v>
      </c>
      <c r="V41">
        <v>2.41</v>
      </c>
      <c r="Z41" s="6"/>
      <c r="AC41">
        <v>60.757741389496999</v>
      </c>
      <c r="AE41">
        <v>219.176721172974</v>
      </c>
      <c r="AF41">
        <v>3.2173126877696001</v>
      </c>
    </row>
    <row r="42" spans="1:32" x14ac:dyDescent="0.2">
      <c r="A42" s="13" t="s">
        <v>60</v>
      </c>
      <c r="B42" s="13">
        <v>2</v>
      </c>
      <c r="C42" s="13">
        <v>1998</v>
      </c>
      <c r="D42" s="13">
        <f>VLOOKUP(Tabelle128[[#This Row],[countrycode]],Tabelle1[[wbcode]:[treatment]],4,FALSE)</f>
        <v>0</v>
      </c>
      <c r="E42" s="13">
        <f>VLOOKUP(Tabelle128[[#This Row],[countrycode]],Tabelle1[[wbcode]:[liberalizations]],5,FALSE)</f>
        <v>0</v>
      </c>
      <c r="F42" s="13">
        <v>10.70200628524729</v>
      </c>
      <c r="G42" s="13">
        <v>13.514695106144821</v>
      </c>
      <c r="H42" s="13">
        <v>33.469387755102026</v>
      </c>
      <c r="I42" s="14"/>
      <c r="J42" s="13"/>
      <c r="K42">
        <v>74.197998046875</v>
      </c>
      <c r="L42" s="13"/>
      <c r="M42" s="17"/>
      <c r="N42">
        <v>3.8047699929999999</v>
      </c>
      <c r="O42" s="17">
        <v>45.057000000000002</v>
      </c>
      <c r="P42" s="14">
        <v>423.59368781051103</v>
      </c>
      <c r="R42">
        <v>3902.5837750000001</v>
      </c>
      <c r="S42" s="13"/>
      <c r="T42" s="13"/>
      <c r="U42">
        <v>0.473215418</v>
      </c>
      <c r="V42">
        <v>2.44</v>
      </c>
      <c r="Z42" s="6"/>
      <c r="AC42">
        <v>55.157289302762301</v>
      </c>
      <c r="AE42">
        <v>107.284821528298</v>
      </c>
      <c r="AF42">
        <v>3.22892146221416</v>
      </c>
    </row>
    <row r="43" spans="1:32" x14ac:dyDescent="0.2">
      <c r="A43" s="15" t="s">
        <v>60</v>
      </c>
      <c r="B43" s="13">
        <v>2</v>
      </c>
      <c r="C43" s="15">
        <v>1999</v>
      </c>
      <c r="D43" s="15">
        <f>VLOOKUP(Tabelle128[[#This Row],[countrycode]],Tabelle1[[wbcode]:[treatment]],4,FALSE)</f>
        <v>0</v>
      </c>
      <c r="E43" s="15">
        <f>VLOOKUP(Tabelle128[[#This Row],[countrycode]],Tabelle1[[wbcode]:[liberalizations]],5,FALSE)</f>
        <v>0</v>
      </c>
      <c r="F43" s="15">
        <v>10.794704493331491</v>
      </c>
      <c r="G43" s="15">
        <v>13.32120120789153</v>
      </c>
      <c r="H43" s="15">
        <v>33.469387755102026</v>
      </c>
      <c r="I43" s="16"/>
      <c r="J43" s="15"/>
      <c r="K43">
        <v>74.186996459960895</v>
      </c>
      <c r="L43" s="15"/>
      <c r="M43" s="18">
        <v>0.36399999999999999</v>
      </c>
      <c r="N43">
        <v>4.2072258390000004</v>
      </c>
      <c r="O43" s="18">
        <v>45.385800000000003</v>
      </c>
      <c r="P43" s="16">
        <v>387.78426716775601</v>
      </c>
      <c r="Q43">
        <v>3.3935</v>
      </c>
      <c r="R43">
        <v>3524.1899749999998</v>
      </c>
      <c r="S43" s="15"/>
      <c r="T43" s="15"/>
      <c r="U43">
        <v>0.57542543499999999</v>
      </c>
      <c r="V43">
        <v>2.35</v>
      </c>
      <c r="Z43" s="6"/>
      <c r="AA43">
        <v>0.35799999999999998</v>
      </c>
      <c r="AC43">
        <v>72.717372313784907</v>
      </c>
      <c r="AE43">
        <v>248.19590241286801</v>
      </c>
      <c r="AF43">
        <v>3.2492664923833101</v>
      </c>
    </row>
    <row r="44" spans="1:32" x14ac:dyDescent="0.2">
      <c r="A44" s="13" t="s">
        <v>60</v>
      </c>
      <c r="B44" s="13">
        <v>2</v>
      </c>
      <c r="C44" s="13">
        <v>2000</v>
      </c>
      <c r="D44" s="13">
        <f>VLOOKUP(Tabelle128[[#This Row],[countrycode]],Tabelle1[[wbcode]:[treatment]],4,FALSE)</f>
        <v>0</v>
      </c>
      <c r="E44" s="13">
        <f>VLOOKUP(Tabelle128[[#This Row],[countrycode]],Tabelle1[[wbcode]:[liberalizations]],5,FALSE)</f>
        <v>0</v>
      </c>
      <c r="F44" s="13">
        <v>10.91433572350069</v>
      </c>
      <c r="G44" s="13">
        <v>13.31922649908903</v>
      </c>
      <c r="H44" s="13">
        <v>33.469387755102026</v>
      </c>
      <c r="I44" s="14">
        <v>57.317771891680799</v>
      </c>
      <c r="J44" s="13"/>
      <c r="K44">
        <v>74.177001953125</v>
      </c>
      <c r="L44" s="17">
        <v>49.9</v>
      </c>
      <c r="M44" s="17">
        <v>0.375</v>
      </c>
      <c r="N44">
        <v>4.6096816860000001</v>
      </c>
      <c r="O44" s="17">
        <v>46.023600000000002</v>
      </c>
      <c r="P44" s="14">
        <v>556.83618223534995</v>
      </c>
      <c r="Q44">
        <v>3.4247200000000002</v>
      </c>
      <c r="R44">
        <v>3690.6048569999998</v>
      </c>
      <c r="S44" s="13"/>
      <c r="T44" s="13"/>
      <c r="U44">
        <v>0.58041021400000004</v>
      </c>
      <c r="V44">
        <v>2.74</v>
      </c>
      <c r="W44">
        <v>89.685831185138198</v>
      </c>
      <c r="X44">
        <v>62.861278269720202</v>
      </c>
      <c r="Y44">
        <v>42.682228108319201</v>
      </c>
      <c r="Z44" s="6"/>
      <c r="AA44">
        <v>0.36899999999999999</v>
      </c>
      <c r="AB44">
        <v>28.149324341277701</v>
      </c>
      <c r="AC44">
        <v>72.122954941903302</v>
      </c>
      <c r="AD44">
        <v>152.547109454858</v>
      </c>
      <c r="AE44">
        <v>324.996871601321</v>
      </c>
      <c r="AF44">
        <v>3.2772153471827399</v>
      </c>
    </row>
    <row r="45" spans="1:32" x14ac:dyDescent="0.2">
      <c r="A45" s="15" t="s">
        <v>60</v>
      </c>
      <c r="B45" s="13">
        <v>2</v>
      </c>
      <c r="C45" s="15">
        <v>2001</v>
      </c>
      <c r="D45" s="15">
        <f>VLOOKUP(Tabelle128[[#This Row],[countrycode]],Tabelle1[[wbcode]:[treatment]],4,FALSE)</f>
        <v>0</v>
      </c>
      <c r="E45" s="15">
        <f>VLOOKUP(Tabelle128[[#This Row],[countrycode]],Tabelle1[[wbcode]:[liberalizations]],5,FALSE)</f>
        <v>0</v>
      </c>
      <c r="F45" s="15">
        <v>10.87573984943837</v>
      </c>
      <c r="G45" s="15">
        <v>13.21179793047695</v>
      </c>
      <c r="H45" s="15">
        <v>33.673469387755112</v>
      </c>
      <c r="I45" s="16">
        <v>30.935311713006101</v>
      </c>
      <c r="J45">
        <v>0.77</v>
      </c>
      <c r="K45">
        <v>74.194000244140597</v>
      </c>
      <c r="L45" s="18">
        <v>49.9</v>
      </c>
      <c r="M45" s="18">
        <v>0.38600000000000001</v>
      </c>
      <c r="N45">
        <v>5.0121375319999997</v>
      </c>
      <c r="O45" s="18">
        <v>46.590499999999999</v>
      </c>
      <c r="P45" s="16">
        <v>527.33352853669101</v>
      </c>
      <c r="Q45">
        <v>3.4638795849999999</v>
      </c>
      <c r="R45">
        <v>3900.710372</v>
      </c>
      <c r="S45" s="15"/>
      <c r="T45" s="15"/>
      <c r="U45">
        <v>0.57069756699999996</v>
      </c>
      <c r="V45">
        <v>3.26</v>
      </c>
      <c r="W45">
        <v>75.388943731140003</v>
      </c>
      <c r="X45">
        <v>74.946850958952993</v>
      </c>
      <c r="Y45">
        <v>69.064688286993899</v>
      </c>
      <c r="Z45" s="6"/>
      <c r="AA45">
        <v>0.379</v>
      </c>
      <c r="AB45">
        <v>30.493218940819101</v>
      </c>
      <c r="AC45">
        <v>64.8838115415289</v>
      </c>
      <c r="AD45">
        <v>150.335794690093</v>
      </c>
      <c r="AE45">
        <v>152.56102246929899</v>
      </c>
      <c r="AF45">
        <v>3.3011737849533498</v>
      </c>
    </row>
    <row r="46" spans="1:32" x14ac:dyDescent="0.2">
      <c r="A46" s="13" t="s">
        <v>60</v>
      </c>
      <c r="B46" s="13">
        <v>2</v>
      </c>
      <c r="C46" s="13">
        <v>2002</v>
      </c>
      <c r="D46" s="13">
        <f>VLOOKUP(Tabelle128[[#This Row],[countrycode]],Tabelle1[[wbcode]:[treatment]],4,FALSE)</f>
        <v>0</v>
      </c>
      <c r="E46" s="13">
        <f>VLOOKUP(Tabelle128[[#This Row],[countrycode]],Tabelle1[[wbcode]:[liberalizations]],5,FALSE)</f>
        <v>0</v>
      </c>
      <c r="F46" s="13">
        <v>11.22763128237518</v>
      </c>
      <c r="G46" s="13">
        <v>14.00256881865986</v>
      </c>
      <c r="H46" s="13">
        <v>33.673469387755112</v>
      </c>
      <c r="I46" s="14">
        <v>39.361572623368403</v>
      </c>
      <c r="J46">
        <v>9.7899999999999991</v>
      </c>
      <c r="K46">
        <v>74.216003417968807</v>
      </c>
      <c r="L46" s="17">
        <v>50</v>
      </c>
      <c r="M46" s="17">
        <v>0.40300000000000002</v>
      </c>
      <c r="N46">
        <v>5.4145933790000003</v>
      </c>
      <c r="O46" s="17">
        <v>47.386499999999998</v>
      </c>
      <c r="P46" s="14">
        <v>872.49444179127295</v>
      </c>
      <c r="Q46">
        <v>3.5044034630000001</v>
      </c>
      <c r="R46">
        <v>4659.9544660000001</v>
      </c>
      <c r="S46" s="13"/>
      <c r="T46" s="13"/>
      <c r="U46">
        <v>0.71909356300000005</v>
      </c>
      <c r="V46">
        <v>3.04</v>
      </c>
      <c r="W46">
        <v>57.084995904626602</v>
      </c>
      <c r="X46">
        <v>48.216746695522097</v>
      </c>
      <c r="Y46">
        <v>60.638427376631597</v>
      </c>
      <c r="Z46" s="6"/>
      <c r="AA46">
        <v>0.39500000000000002</v>
      </c>
      <c r="AB46">
        <v>30.326652990374001</v>
      </c>
      <c r="AC46">
        <v>56.0757965388459</v>
      </c>
      <c r="AD46">
        <v>105.301742600149</v>
      </c>
      <c r="AE46">
        <v>108.89743608942899</v>
      </c>
      <c r="AF46">
        <v>3.3292623819430802</v>
      </c>
    </row>
    <row r="47" spans="1:32" x14ac:dyDescent="0.2">
      <c r="A47" s="15" t="s">
        <v>60</v>
      </c>
      <c r="B47" s="13">
        <v>2</v>
      </c>
      <c r="C47" s="15">
        <v>2003</v>
      </c>
      <c r="D47" s="15">
        <f>VLOOKUP(Tabelle128[[#This Row],[countrycode]],Tabelle1[[wbcode]:[treatment]],4,FALSE)</f>
        <v>0</v>
      </c>
      <c r="E47" s="15">
        <f>VLOOKUP(Tabelle128[[#This Row],[countrycode]],Tabelle1[[wbcode]:[liberalizations]],5,FALSE)</f>
        <v>0</v>
      </c>
      <c r="F47" s="15">
        <v>11.401323879232059</v>
      </c>
      <c r="G47" s="15">
        <v>14.351427407993899</v>
      </c>
      <c r="H47" s="15">
        <v>33.87755102040817</v>
      </c>
      <c r="I47" s="16">
        <v>35.192559483498101</v>
      </c>
      <c r="J47">
        <v>-0.56999999999999995</v>
      </c>
      <c r="K47">
        <v>74.2030029296875</v>
      </c>
      <c r="L47" s="18">
        <v>50</v>
      </c>
      <c r="M47" s="18">
        <v>0.42</v>
      </c>
      <c r="N47">
        <v>5.8170492249999999</v>
      </c>
      <c r="O47" s="18">
        <v>49.6173</v>
      </c>
      <c r="P47" s="16">
        <v>982.96098188882297</v>
      </c>
      <c r="Q47">
        <v>3.5449273400000001</v>
      </c>
      <c r="R47">
        <v>4684.3848280000002</v>
      </c>
      <c r="S47" s="15"/>
      <c r="T47" s="15"/>
      <c r="U47">
        <v>0.49604119000000002</v>
      </c>
      <c r="V47">
        <v>3.02</v>
      </c>
      <c r="W47">
        <v>54.321338811383498</v>
      </c>
      <c r="X47">
        <v>49.579890739988301</v>
      </c>
      <c r="Y47">
        <v>64.807440516501899</v>
      </c>
      <c r="Z47" s="6"/>
      <c r="AA47">
        <v>0.41299999999999998</v>
      </c>
      <c r="AB47">
        <v>29.6747783948109</v>
      </c>
      <c r="AC47">
        <v>53.116997787710503</v>
      </c>
      <c r="AD47">
        <v>103.901229551372</v>
      </c>
      <c r="AE47">
        <v>98.224143657330501</v>
      </c>
      <c r="AF47">
        <v>3.3787943655785599</v>
      </c>
    </row>
    <row r="48" spans="1:32" x14ac:dyDescent="0.2">
      <c r="A48" s="13" t="s">
        <v>60</v>
      </c>
      <c r="B48" s="13">
        <v>2</v>
      </c>
      <c r="C48" s="13">
        <v>2004</v>
      </c>
      <c r="D48" s="13">
        <f>VLOOKUP(Tabelle128[[#This Row],[countrycode]],Tabelle1[[wbcode]:[treatment]],4,FALSE)</f>
        <v>0</v>
      </c>
      <c r="E48" s="13">
        <f>VLOOKUP(Tabelle128[[#This Row],[countrycode]],Tabelle1[[wbcode]:[liberalizations]],5,FALSE)</f>
        <v>0</v>
      </c>
      <c r="F48" s="13">
        <v>11.8186370965668</v>
      </c>
      <c r="G48" s="13">
        <v>14.28208306256915</v>
      </c>
      <c r="H48" s="13">
        <v>34.081632653061227</v>
      </c>
      <c r="I48" s="14">
        <v>44.074445089910398</v>
      </c>
      <c r="J48">
        <v>6.99</v>
      </c>
      <c r="K48">
        <v>74.218002319335895</v>
      </c>
      <c r="L48" s="17">
        <v>50.1</v>
      </c>
      <c r="M48" s="17">
        <v>0.433</v>
      </c>
      <c r="N48">
        <v>6.2195050719999996</v>
      </c>
      <c r="O48" s="17">
        <v>50.591999999999999</v>
      </c>
      <c r="P48" s="14">
        <v>1255.56423822184</v>
      </c>
      <c r="Q48">
        <v>3.5854512180000002</v>
      </c>
      <c r="R48">
        <v>4929.9454839999999</v>
      </c>
      <c r="S48" s="13"/>
      <c r="T48" s="13"/>
      <c r="U48">
        <v>0.99693226599999996</v>
      </c>
      <c r="V48">
        <v>3.12</v>
      </c>
      <c r="W48">
        <v>58.380358319979301</v>
      </c>
      <c r="X48">
        <v>45.199588731486699</v>
      </c>
      <c r="Y48">
        <v>55.925554910089602</v>
      </c>
      <c r="Z48" s="6"/>
      <c r="AA48">
        <v>0.42399999999999999</v>
      </c>
      <c r="AB48">
        <v>30.607739187048399</v>
      </c>
      <c r="AC48">
        <v>54.629933278138402</v>
      </c>
      <c r="AD48">
        <v>103.57994705146599</v>
      </c>
      <c r="AE48">
        <v>43.542106751968603</v>
      </c>
      <c r="AF48">
        <v>3.4529875486578199</v>
      </c>
    </row>
    <row r="49" spans="1:32" x14ac:dyDescent="0.2">
      <c r="A49" s="15" t="s">
        <v>60</v>
      </c>
      <c r="B49" s="13">
        <v>2</v>
      </c>
      <c r="C49" s="15">
        <v>2005</v>
      </c>
      <c r="D49" s="15">
        <f>VLOOKUP(Tabelle128[[#This Row],[countrycode]],Tabelle1[[wbcode]:[treatment]],4,FALSE)</f>
        <v>0</v>
      </c>
      <c r="E49" s="15">
        <f>VLOOKUP(Tabelle128[[#This Row],[countrycode]],Tabelle1[[wbcode]:[liberalizations]],5,FALSE)</f>
        <v>0</v>
      </c>
      <c r="F49" s="15">
        <v>12.223555427567611</v>
      </c>
      <c r="G49" s="15">
        <v>14.61583891492921</v>
      </c>
      <c r="H49" s="15">
        <v>34.081632653061227</v>
      </c>
      <c r="I49" s="16">
        <v>52.018153199898698</v>
      </c>
      <c r="J49">
        <v>10.86</v>
      </c>
      <c r="K49">
        <v>74.230003356933594</v>
      </c>
      <c r="L49" s="18">
        <v>50.1</v>
      </c>
      <c r="M49" s="18">
        <v>0.44700000000000001</v>
      </c>
      <c r="N49">
        <v>6.6219609180000001</v>
      </c>
      <c r="O49" s="18">
        <v>51.569899999999997</v>
      </c>
      <c r="P49" s="16">
        <v>1902.4221497593701</v>
      </c>
      <c r="Q49">
        <v>3.6259750949999998</v>
      </c>
      <c r="R49">
        <v>5390.6996479999998</v>
      </c>
      <c r="S49" s="15"/>
      <c r="T49" s="15"/>
      <c r="U49">
        <v>0.97799677100000004</v>
      </c>
      <c r="V49">
        <v>3.39</v>
      </c>
      <c r="W49">
        <v>65.526267769629101</v>
      </c>
      <c r="X49">
        <v>41.064694359896102</v>
      </c>
      <c r="Y49">
        <v>47.981846800101302</v>
      </c>
      <c r="Z49" s="6"/>
      <c r="AA49">
        <v>0.437</v>
      </c>
      <c r="AB49">
        <v>27.7922461605684</v>
      </c>
      <c r="AC49">
        <v>60.4019934569532</v>
      </c>
      <c r="AD49">
        <v>106.590962129525</v>
      </c>
      <c r="AE49">
        <v>22.953513851394</v>
      </c>
      <c r="AF49">
        <v>3.5376047629419798</v>
      </c>
    </row>
    <row r="50" spans="1:32" x14ac:dyDescent="0.2">
      <c r="A50" s="13" t="s">
        <v>60</v>
      </c>
      <c r="B50" s="13">
        <v>2</v>
      </c>
      <c r="C50" s="13">
        <v>2006</v>
      </c>
      <c r="D50" s="13">
        <f>VLOOKUP(Tabelle128[[#This Row],[countrycode]],Tabelle1[[wbcode]:[treatment]],4,FALSE)</f>
        <v>0</v>
      </c>
      <c r="E50" s="13">
        <f>VLOOKUP(Tabelle128[[#This Row],[countrycode]],Tabelle1[[wbcode]:[liberalizations]],5,FALSE)</f>
        <v>0</v>
      </c>
      <c r="F50" s="13">
        <v>12.778171715494979</v>
      </c>
      <c r="G50" s="13">
        <v>15.16657733505623</v>
      </c>
      <c r="H50" s="13">
        <v>34.693877551020407</v>
      </c>
      <c r="I50" s="14">
        <v>55.611338598239001</v>
      </c>
      <c r="J50">
        <v>7.66</v>
      </c>
      <c r="K50">
        <v>74.261001586914105</v>
      </c>
      <c r="L50" s="17">
        <v>50.3</v>
      </c>
      <c r="M50" s="17">
        <v>0.45900000000000002</v>
      </c>
      <c r="N50">
        <v>7.0244167649999998</v>
      </c>
      <c r="O50" s="17">
        <v>52.3688</v>
      </c>
      <c r="P50" s="14">
        <v>2599.5659479306701</v>
      </c>
      <c r="Q50">
        <v>3.6664989729999999</v>
      </c>
      <c r="R50">
        <v>5672.1264639999999</v>
      </c>
      <c r="S50" s="13"/>
      <c r="T50" s="13"/>
      <c r="U50">
        <v>1.0968639499999999</v>
      </c>
      <c r="V50">
        <v>3.2</v>
      </c>
      <c r="W50">
        <v>63.467863503922601</v>
      </c>
      <c r="X50">
        <v>31.1572958281252</v>
      </c>
      <c r="Y50">
        <v>44.388661401760999</v>
      </c>
      <c r="Z50" s="6"/>
      <c r="AA50">
        <v>0.44900000000000001</v>
      </c>
      <c r="AB50">
        <v>21.947654047901</v>
      </c>
      <c r="AC50">
        <v>58.109331166464997</v>
      </c>
      <c r="AD50">
        <v>94.625159332047701</v>
      </c>
      <c r="AE50">
        <v>13.305210178003099</v>
      </c>
      <c r="AF50">
        <v>3.6195841191202098</v>
      </c>
    </row>
    <row r="51" spans="1:32" x14ac:dyDescent="0.2">
      <c r="A51" s="15" t="s">
        <v>60</v>
      </c>
      <c r="B51" s="13">
        <v>2</v>
      </c>
      <c r="C51" s="15">
        <v>2007</v>
      </c>
      <c r="D51" s="15">
        <f>VLOOKUP(Tabelle128[[#This Row],[countrycode]],Tabelle1[[wbcode]:[treatment]],4,FALSE)</f>
        <v>0</v>
      </c>
      <c r="E51" s="15">
        <f>VLOOKUP(Tabelle128[[#This Row],[countrycode]],Tabelle1[[wbcode]:[liberalizations]],5,FALSE)</f>
        <v>0</v>
      </c>
      <c r="F51" s="15">
        <v>13.255518903755689</v>
      </c>
      <c r="G51" s="15">
        <v>15.36591415676485</v>
      </c>
      <c r="H51" s="15">
        <v>35.102040816326543</v>
      </c>
      <c r="I51" s="16">
        <v>53.482078206911801</v>
      </c>
      <c r="J51">
        <v>9.93</v>
      </c>
      <c r="K51">
        <v>74.297996520996094</v>
      </c>
      <c r="L51" s="18">
        <v>50.5</v>
      </c>
      <c r="M51" s="18">
        <v>0.47499999999999998</v>
      </c>
      <c r="N51">
        <v>7.4268726110000003</v>
      </c>
      <c r="O51" s="18">
        <v>53.6419</v>
      </c>
      <c r="P51" s="16">
        <v>3121.9960852808099</v>
      </c>
      <c r="Q51">
        <v>3.70702285</v>
      </c>
      <c r="R51">
        <v>6359.1813760000005</v>
      </c>
      <c r="S51" s="15"/>
      <c r="T51" s="15"/>
      <c r="U51">
        <v>1.1947795409999999</v>
      </c>
      <c r="V51">
        <v>3.91</v>
      </c>
      <c r="W51">
        <v>67.905783372467099</v>
      </c>
      <c r="X51">
        <v>40.154284521511201</v>
      </c>
      <c r="Y51">
        <v>46.517921793088199</v>
      </c>
      <c r="Z51" s="6"/>
      <c r="AA51">
        <v>0.46200000000000002</v>
      </c>
      <c r="AB51">
        <v>25.155847541165301</v>
      </c>
      <c r="AC51">
        <v>61.883537851542101</v>
      </c>
      <c r="AD51">
        <v>108.060067893978</v>
      </c>
      <c r="AE51">
        <v>12.251497445948701</v>
      </c>
      <c r="AF51">
        <v>3.68060116794567</v>
      </c>
    </row>
    <row r="52" spans="1:32" x14ac:dyDescent="0.2">
      <c r="A52" s="13" t="s">
        <v>60</v>
      </c>
      <c r="B52" s="13">
        <v>2</v>
      </c>
      <c r="C52" s="13">
        <v>2008</v>
      </c>
      <c r="D52" s="13">
        <f>VLOOKUP(Tabelle128[[#This Row],[countrycode]],Tabelle1[[wbcode]:[treatment]],4,FALSE)</f>
        <v>0</v>
      </c>
      <c r="E52" s="13">
        <f>VLOOKUP(Tabelle128[[#This Row],[countrycode]],Tabelle1[[wbcode]:[liberalizations]],5,FALSE)</f>
        <v>0</v>
      </c>
      <c r="F52" s="13">
        <v>13.73431825977255</v>
      </c>
      <c r="G52" s="13">
        <v>15.39922219121663</v>
      </c>
      <c r="H52" s="13">
        <v>35.510204081632658</v>
      </c>
      <c r="I52" s="14">
        <v>54.389402459872301</v>
      </c>
      <c r="J52">
        <v>7.14</v>
      </c>
      <c r="K52">
        <v>74.324996948242202</v>
      </c>
      <c r="L52" s="17">
        <v>50.6</v>
      </c>
      <c r="M52" s="17">
        <v>0.48599999999999999</v>
      </c>
      <c r="N52">
        <v>7.829328458</v>
      </c>
      <c r="O52" s="17">
        <v>54.6327</v>
      </c>
      <c r="P52" s="14">
        <v>4080.9410152954902</v>
      </c>
      <c r="Q52">
        <v>3.7475467280000001</v>
      </c>
      <c r="R52">
        <v>6490.7877369999997</v>
      </c>
      <c r="S52" s="23"/>
      <c r="T52" s="23"/>
      <c r="U52">
        <v>1.174720223</v>
      </c>
      <c r="V52">
        <v>4.95</v>
      </c>
      <c r="W52">
        <v>72.475028799463203</v>
      </c>
      <c r="X52">
        <v>48.889679654234797</v>
      </c>
      <c r="Y52">
        <v>45.610597540127699</v>
      </c>
      <c r="Z52" s="6"/>
      <c r="AA52">
        <v>0.47099999999999997</v>
      </c>
      <c r="AB52">
        <v>29.2199737090593</v>
      </c>
      <c r="AC52">
        <v>60.254820397169901</v>
      </c>
      <c r="AD52">
        <v>121.364708453698</v>
      </c>
      <c r="AE52">
        <v>12.475829132639801</v>
      </c>
      <c r="AF52">
        <v>3.7105548910272899</v>
      </c>
    </row>
    <row r="53" spans="1:32" x14ac:dyDescent="0.2">
      <c r="A53" s="15" t="s">
        <v>60</v>
      </c>
      <c r="B53" s="13">
        <v>2</v>
      </c>
      <c r="C53" s="15">
        <v>2009</v>
      </c>
      <c r="D53" s="15">
        <f>VLOOKUP(Tabelle128[[#This Row],[countrycode]],Tabelle1[[wbcode]:[treatment]],4,FALSE)</f>
        <v>0</v>
      </c>
      <c r="E53" s="15">
        <f>VLOOKUP(Tabelle128[[#This Row],[countrycode]],Tabelle1[[wbcode]:[liberalizations]],5,FALSE)</f>
        <v>0</v>
      </c>
      <c r="F53" s="15">
        <v>13.74214833671156</v>
      </c>
      <c r="G53" s="15">
        <v>15.458819915865149</v>
      </c>
      <c r="H53" s="15">
        <v>35.510204081632658</v>
      </c>
      <c r="I53" s="16">
        <v>37.889327548736901</v>
      </c>
      <c r="J53">
        <v>-2.79</v>
      </c>
      <c r="K53">
        <v>74.338996887207003</v>
      </c>
      <c r="L53" s="18">
        <v>50.7</v>
      </c>
      <c r="M53" s="18">
        <v>0.5</v>
      </c>
      <c r="N53">
        <v>8.2317843039999996</v>
      </c>
      <c r="O53" s="18">
        <v>55.751600000000003</v>
      </c>
      <c r="P53" s="16">
        <v>3122.7817433308901</v>
      </c>
      <c r="Q53">
        <v>3.7880706050000001</v>
      </c>
      <c r="R53">
        <v>6999.175405</v>
      </c>
      <c r="S53" s="6"/>
      <c r="T53" s="6"/>
      <c r="U53">
        <v>1.224334013</v>
      </c>
      <c r="V53">
        <v>5.58</v>
      </c>
      <c r="W53">
        <v>58.757300297758398</v>
      </c>
      <c r="X53">
        <v>63.688843841536702</v>
      </c>
      <c r="Y53">
        <v>62.110672451263099</v>
      </c>
      <c r="Z53" s="6"/>
      <c r="AA53">
        <v>0.48299999999999998</v>
      </c>
      <c r="AB53">
        <v>42.792488391869902</v>
      </c>
      <c r="AC53">
        <v>44.056374128818703</v>
      </c>
      <c r="AD53">
        <v>122.446144139295</v>
      </c>
      <c r="AE53">
        <v>13.730283928840899</v>
      </c>
      <c r="AF53">
        <v>3.70384181489182</v>
      </c>
    </row>
    <row r="54" spans="1:32" x14ac:dyDescent="0.2">
      <c r="A54" s="13" t="s">
        <v>60</v>
      </c>
      <c r="B54" s="13">
        <v>2</v>
      </c>
      <c r="C54" s="13">
        <v>2010</v>
      </c>
      <c r="D54" s="13">
        <f>VLOOKUP(Tabelle128[[#This Row],[countrycode]],Tabelle1[[wbcode]:[treatment]],4,FALSE)</f>
        <v>0</v>
      </c>
      <c r="E54" s="13">
        <f>VLOOKUP(Tabelle128[[#This Row],[countrycode]],Tabelle1[[wbcode]:[liberalizations]],5,FALSE)</f>
        <v>0</v>
      </c>
      <c r="F54" s="13">
        <v>14.05179469391544</v>
      </c>
      <c r="G54" s="13">
        <v>15.76876953953831</v>
      </c>
      <c r="H54" s="13">
        <v>35.510204081632658</v>
      </c>
      <c r="I54" s="14">
        <v>47.159901169242801</v>
      </c>
      <c r="J54">
        <v>6.92</v>
      </c>
      <c r="K54">
        <v>69.9739990234375</v>
      </c>
      <c r="L54" s="17">
        <v>50.6</v>
      </c>
      <c r="M54" s="17">
        <v>0.51</v>
      </c>
      <c r="N54">
        <v>8.6342401500000001</v>
      </c>
      <c r="O54" s="17">
        <v>56.7258</v>
      </c>
      <c r="P54" s="14">
        <v>3497.9744877961002</v>
      </c>
      <c r="Q54">
        <v>3.8285944829999998</v>
      </c>
      <c r="R54">
        <v>6911.7402410000004</v>
      </c>
      <c r="T54">
        <v>24.454000000000001</v>
      </c>
      <c r="U54">
        <v>1.235836444</v>
      </c>
      <c r="V54">
        <v>4.16</v>
      </c>
      <c r="W54">
        <v>61.543115885152403</v>
      </c>
      <c r="X54">
        <v>42.580519423692401</v>
      </c>
      <c r="Y54">
        <v>52.840098830757199</v>
      </c>
      <c r="AA54">
        <v>0.496</v>
      </c>
      <c r="AB54">
        <v>28.236504095031101</v>
      </c>
      <c r="AC54">
        <v>52.368437579163199</v>
      </c>
      <c r="AD54">
        <v>104.123635308845</v>
      </c>
      <c r="AE54">
        <v>14.469656493257601</v>
      </c>
      <c r="AF54">
        <v>3.6714933326344399</v>
      </c>
    </row>
    <row r="55" spans="1:32" x14ac:dyDescent="0.2">
      <c r="A55" s="15" t="s">
        <v>60</v>
      </c>
      <c r="B55" s="13">
        <v>2</v>
      </c>
      <c r="C55" s="15">
        <v>2011</v>
      </c>
      <c r="D55" s="15">
        <f>VLOOKUP(Tabelle128[[#This Row],[countrycode]],Tabelle1[[wbcode]:[treatment]],4,FALSE)</f>
        <v>0</v>
      </c>
      <c r="E55" s="15">
        <f>VLOOKUP(Tabelle128[[#This Row],[countrycode]],Tabelle1[[wbcode]:[liberalizations]],5,FALSE)</f>
        <v>0</v>
      </c>
      <c r="F55" s="15">
        <v>14.22870222013273</v>
      </c>
      <c r="G55" s="15">
        <v>15.90279925051582</v>
      </c>
      <c r="H55" s="15">
        <v>35.510204081632658</v>
      </c>
      <c r="I55" s="16">
        <v>47.781741866586799</v>
      </c>
      <c r="J55">
        <v>-2.34</v>
      </c>
      <c r="K55">
        <v>71.628997802734403</v>
      </c>
      <c r="L55" s="18">
        <v>50.5</v>
      </c>
      <c r="M55" s="18">
        <v>0.52600000000000002</v>
      </c>
      <c r="N55">
        <v>9.5600795749999996</v>
      </c>
      <c r="O55" s="18">
        <v>57.5961</v>
      </c>
      <c r="P55" s="16">
        <v>4518.3133501345201</v>
      </c>
      <c r="Q55">
        <v>3.8691183599999999</v>
      </c>
      <c r="R55">
        <v>6885.5363900000002</v>
      </c>
      <c r="T55">
        <v>28.945340000000002</v>
      </c>
      <c r="U55">
        <v>1.2522242889999999</v>
      </c>
      <c r="V55">
        <v>4.3899999999999997</v>
      </c>
      <c r="W55">
        <v>60.669947515184802</v>
      </c>
      <c r="X55">
        <v>39.312558816151899</v>
      </c>
      <c r="Y55">
        <v>52.218258133413201</v>
      </c>
      <c r="AA55">
        <v>0.51</v>
      </c>
      <c r="AB55">
        <v>26.392403652929399</v>
      </c>
      <c r="AC55">
        <v>56.026513889896698</v>
      </c>
      <c r="AD55">
        <v>99.982506331336793</v>
      </c>
      <c r="AE55">
        <v>13.4824679218512</v>
      </c>
      <c r="AF55">
        <v>3.6341502153735301</v>
      </c>
    </row>
    <row r="56" spans="1:32" x14ac:dyDescent="0.2">
      <c r="A56" s="13" t="s">
        <v>60</v>
      </c>
      <c r="B56" s="13">
        <v>2</v>
      </c>
      <c r="C56" s="13">
        <v>2012</v>
      </c>
      <c r="D56" s="13">
        <f>VLOOKUP(Tabelle128[[#This Row],[countrycode]],Tabelle1[[wbcode]:[treatment]],4,FALSE)</f>
        <v>0</v>
      </c>
      <c r="E56" s="13">
        <f>VLOOKUP(Tabelle128[[#This Row],[countrycode]],Tabelle1[[wbcode]:[liberalizations]],5,FALSE)</f>
        <v>0</v>
      </c>
      <c r="F56" s="13">
        <v>14.45469083749955</v>
      </c>
      <c r="G56" s="13">
        <v>16.049650733852278</v>
      </c>
      <c r="H56" s="13">
        <v>35.510204081632658</v>
      </c>
      <c r="I56" s="14">
        <v>46.7477412995554</v>
      </c>
      <c r="J56">
        <v>4.78</v>
      </c>
      <c r="K56">
        <v>71.649002075195298</v>
      </c>
      <c r="L56" s="17">
        <v>50.5</v>
      </c>
      <c r="M56" s="17">
        <v>0.54100000000000004</v>
      </c>
      <c r="N56">
        <v>10.0825</v>
      </c>
      <c r="O56" s="17">
        <v>58.623100000000001</v>
      </c>
      <c r="P56" s="14">
        <v>4978.4344352574499</v>
      </c>
      <c r="Q56">
        <v>3.909642238</v>
      </c>
      <c r="R56">
        <v>7280.8456660000002</v>
      </c>
      <c r="T56">
        <v>28.945340000000002</v>
      </c>
      <c r="U56">
        <v>1.3462120790000001</v>
      </c>
      <c r="V56">
        <v>4.09</v>
      </c>
      <c r="W56">
        <v>55.9401306344811</v>
      </c>
      <c r="X56">
        <v>35.859966707430303</v>
      </c>
      <c r="Y56">
        <v>53.2522587004446</v>
      </c>
      <c r="AA56">
        <v>0.52500000000000002</v>
      </c>
      <c r="AB56">
        <v>26.6808371404382</v>
      </c>
      <c r="AC56">
        <v>56.918218964494699</v>
      </c>
      <c r="AD56">
        <v>91.800097341911396</v>
      </c>
      <c r="AE56">
        <v>10.2779049218839</v>
      </c>
      <c r="AF56">
        <v>3.59775453949706</v>
      </c>
    </row>
    <row r="57" spans="1:32" x14ac:dyDescent="0.2">
      <c r="A57" s="15" t="s">
        <v>60</v>
      </c>
      <c r="B57" s="13">
        <v>2</v>
      </c>
      <c r="C57" s="15">
        <v>2013</v>
      </c>
      <c r="D57" s="15">
        <f>VLOOKUP(Tabelle128[[#This Row],[countrycode]],Tabelle1[[wbcode]:[treatment]],4,FALSE)</f>
        <v>0</v>
      </c>
      <c r="E57" s="15">
        <f>VLOOKUP(Tabelle128[[#This Row],[countrycode]],Tabelle1[[wbcode]:[liberalizations]],5,FALSE)</f>
        <v>0</v>
      </c>
      <c r="F57" s="15">
        <v>14.56931874447757</v>
      </c>
      <c r="G57" s="15">
        <v>16.116855487705841</v>
      </c>
      <c r="H57" s="15">
        <v>35.510204081632658</v>
      </c>
      <c r="I57" s="16">
        <v>40.8252092989134</v>
      </c>
      <c r="J57">
        <v>1.33</v>
      </c>
      <c r="K57">
        <v>71.636001586914105</v>
      </c>
      <c r="L57" s="18">
        <v>50.4</v>
      </c>
      <c r="M57" s="18">
        <v>0.55200000000000005</v>
      </c>
      <c r="N57">
        <v>10.604900000000001</v>
      </c>
      <c r="O57" s="18">
        <v>59.307400000000001</v>
      </c>
      <c r="P57" s="16">
        <v>5127.7172429432703</v>
      </c>
      <c r="Q57">
        <v>3.950166115</v>
      </c>
      <c r="R57">
        <v>7478.1047769999996</v>
      </c>
      <c r="T57">
        <v>28.945340000000002</v>
      </c>
      <c r="U57">
        <v>1.277247837</v>
      </c>
      <c r="V57">
        <v>4.53</v>
      </c>
      <c r="W57">
        <v>50.747085790955403</v>
      </c>
      <c r="X57">
        <v>36.064846967837198</v>
      </c>
      <c r="Y57">
        <v>59.1747907010866</v>
      </c>
      <c r="AA57">
        <v>0.53500000000000003</v>
      </c>
      <c r="AB57">
        <v>26.158499080409499</v>
      </c>
      <c r="AC57">
        <v>53.362852177233101</v>
      </c>
      <c r="AD57">
        <v>86.811932758792594</v>
      </c>
      <c r="AE57">
        <v>8.7778142933261805</v>
      </c>
      <c r="AF57">
        <v>3.55199742692341</v>
      </c>
    </row>
    <row r="58" spans="1:32" x14ac:dyDescent="0.2">
      <c r="A58" s="13" t="s">
        <v>60</v>
      </c>
      <c r="B58" s="13">
        <v>2</v>
      </c>
      <c r="C58" s="13">
        <v>2014</v>
      </c>
      <c r="D58" s="13">
        <f>VLOOKUP(Tabelle128[[#This Row],[countrycode]],Tabelle1[[wbcode]:[treatment]],4,FALSE)</f>
        <v>0</v>
      </c>
      <c r="E58" s="13">
        <f>VLOOKUP(Tabelle128[[#This Row],[countrycode]],Tabelle1[[wbcode]:[liberalizations]],5,FALSE)</f>
        <v>0</v>
      </c>
      <c r="F58" s="13">
        <v>14.693781729528739</v>
      </c>
      <c r="G58" s="13">
        <v>16.127378861220599</v>
      </c>
      <c r="H58" s="13">
        <v>35.510204081632658</v>
      </c>
      <c r="I58" s="14">
        <v>37.557595337960301</v>
      </c>
      <c r="J58">
        <v>1.18</v>
      </c>
      <c r="K58">
        <v>71.625999450683594</v>
      </c>
      <c r="L58" s="17">
        <v>50.4</v>
      </c>
      <c r="M58" s="17">
        <v>0.56299999999999994</v>
      </c>
      <c r="N58">
        <v>11.1273</v>
      </c>
      <c r="O58" s="17">
        <v>60.039700000000003</v>
      </c>
      <c r="P58" s="14">
        <v>5094.11232930191</v>
      </c>
      <c r="Q58">
        <v>3.9906899930000002</v>
      </c>
      <c r="R58">
        <v>7704.231949</v>
      </c>
      <c r="T58">
        <v>28.945340000000002</v>
      </c>
      <c r="U58">
        <v>1.2358612250000001</v>
      </c>
      <c r="V58">
        <v>3.97</v>
      </c>
      <c r="W58">
        <v>44.695029460985303</v>
      </c>
      <c r="X58">
        <v>34.6378933219044</v>
      </c>
      <c r="Y58">
        <v>62.442404662039699</v>
      </c>
      <c r="AA58">
        <v>0.54800000000000004</v>
      </c>
      <c r="AB58">
        <v>27.478810005041201</v>
      </c>
      <c r="AC58">
        <v>46.203325567502397</v>
      </c>
      <c r="AD58">
        <v>79.332922782889696</v>
      </c>
      <c r="AE58">
        <v>7.2803873036112501</v>
      </c>
      <c r="AF58">
        <v>3.4974474109925899</v>
      </c>
    </row>
    <row r="59" spans="1:32" x14ac:dyDescent="0.2">
      <c r="A59" s="15" t="s">
        <v>60</v>
      </c>
      <c r="B59" s="13">
        <v>2</v>
      </c>
      <c r="C59" s="15">
        <v>2015</v>
      </c>
      <c r="D59" s="15">
        <f>VLOOKUP(Tabelle128[[#This Row],[countrycode]],Tabelle1[[wbcode]:[treatment]],4,FALSE)</f>
        <v>0</v>
      </c>
      <c r="E59" s="15">
        <f>VLOOKUP(Tabelle128[[#This Row],[countrycode]],Tabelle1[[wbcode]:[liberalizations]],5,FALSE)</f>
        <v>0</v>
      </c>
      <c r="F59" s="15">
        <v>14.712329982298719</v>
      </c>
      <c r="G59" s="15">
        <v>16.318402239620109</v>
      </c>
      <c r="H59" s="15">
        <v>35.510204081632658</v>
      </c>
      <c r="I59" s="16">
        <v>30.823170642103499</v>
      </c>
      <c r="J59">
        <v>-2.56</v>
      </c>
      <c r="K59">
        <v>71.597999572753906</v>
      </c>
      <c r="L59" s="18">
        <v>50.3</v>
      </c>
      <c r="M59" s="18">
        <v>0.58199999999999996</v>
      </c>
      <c r="N59">
        <v>11.649699999999999</v>
      </c>
      <c r="O59" s="18">
        <v>60.654600000000002</v>
      </c>
      <c r="P59" s="16">
        <v>3127.8905978446101</v>
      </c>
      <c r="Q59">
        <v>4.704040408</v>
      </c>
      <c r="R59">
        <v>7652.6564859999999</v>
      </c>
      <c r="S59">
        <v>32.040235109999998</v>
      </c>
      <c r="T59">
        <v>28.945340000000002</v>
      </c>
      <c r="U59">
        <v>1.205735928</v>
      </c>
      <c r="V59">
        <v>3.59</v>
      </c>
      <c r="W59">
        <v>29.754597950680701</v>
      </c>
      <c r="X59">
        <v>33.133918138338501</v>
      </c>
      <c r="Y59">
        <v>69.176829357896594</v>
      </c>
      <c r="Z59">
        <v>0.39500000000000002</v>
      </c>
      <c r="AA59">
        <v>0.56699999999999995</v>
      </c>
      <c r="AB59">
        <v>28.209605089958298</v>
      </c>
      <c r="AC59">
        <v>41.933092192843901</v>
      </c>
      <c r="AD59">
        <v>62.888516089019198</v>
      </c>
      <c r="AE59">
        <v>9.1503720751720206</v>
      </c>
      <c r="AF59">
        <v>3.4388693684016198</v>
      </c>
    </row>
    <row r="60" spans="1:32" x14ac:dyDescent="0.2">
      <c r="A60" s="13" t="s">
        <v>60</v>
      </c>
      <c r="B60" s="13">
        <v>2</v>
      </c>
      <c r="C60" s="13">
        <v>2016</v>
      </c>
      <c r="D60" s="13">
        <f>VLOOKUP(Tabelle128[[#This Row],[countrycode]],Tabelle1[[wbcode]:[treatment]],4,FALSE)</f>
        <v>0</v>
      </c>
      <c r="E60" s="13">
        <f>VLOOKUP(Tabelle128[[#This Row],[countrycode]],Tabelle1[[wbcode]:[liberalizations]],5,FALSE)</f>
        <v>0</v>
      </c>
      <c r="F60" s="13">
        <v>14.718883937685851</v>
      </c>
      <c r="G60" s="13">
        <v>16.239228039974879</v>
      </c>
      <c r="H60" s="13">
        <v>35.510204081632658</v>
      </c>
      <c r="I60" s="14">
        <v>30.093522095595901</v>
      </c>
      <c r="J60">
        <v>-5.88</v>
      </c>
      <c r="K60">
        <v>71.571998596191406</v>
      </c>
      <c r="L60" s="17">
        <v>50.3</v>
      </c>
      <c r="M60" s="17">
        <v>0.59599999999999997</v>
      </c>
      <c r="N60">
        <v>12.172090000000001</v>
      </c>
      <c r="O60" s="17">
        <v>61.092300000000002</v>
      </c>
      <c r="P60" s="14">
        <v>1728.0237541802601</v>
      </c>
      <c r="Q60">
        <v>5.4173908229999999</v>
      </c>
      <c r="R60">
        <v>7189.4266719999996</v>
      </c>
      <c r="S60">
        <v>31.708307600000001</v>
      </c>
      <c r="T60">
        <v>28.877330000000001</v>
      </c>
      <c r="U60">
        <v>1.088803397</v>
      </c>
      <c r="V60">
        <v>2.79</v>
      </c>
      <c r="W60">
        <v>28.124485447200598</v>
      </c>
      <c r="X60">
        <v>25.245672620398199</v>
      </c>
      <c r="Y60">
        <v>69.906477904404099</v>
      </c>
      <c r="Z60">
        <v>0.40699999999999997</v>
      </c>
      <c r="AA60">
        <v>0.58399999999999996</v>
      </c>
      <c r="AB60">
        <v>26.213214667575901</v>
      </c>
      <c r="AC60">
        <v>42.643567870212898</v>
      </c>
      <c r="AD60">
        <v>53.370158067598801</v>
      </c>
      <c r="AE60">
        <v>30.6953129934938</v>
      </c>
      <c r="AF60">
        <v>3.3782694321809101</v>
      </c>
    </row>
    <row r="61" spans="1:32" x14ac:dyDescent="0.2">
      <c r="A61" s="15" t="s">
        <v>60</v>
      </c>
      <c r="B61" s="13">
        <v>2</v>
      </c>
      <c r="C61" s="15">
        <v>2017</v>
      </c>
      <c r="D61" s="15">
        <f>VLOOKUP(Tabelle128[[#This Row],[countrycode]],Tabelle1[[wbcode]:[treatment]],4,FALSE)</f>
        <v>0</v>
      </c>
      <c r="E61" s="15">
        <f>VLOOKUP(Tabelle128[[#This Row],[countrycode]],Tabelle1[[wbcode]:[liberalizations]],5,FALSE)</f>
        <v>0</v>
      </c>
      <c r="F61" s="15">
        <v>14.759194726828079</v>
      </c>
      <c r="G61" s="15">
        <v>16.12704816948327</v>
      </c>
      <c r="H61" s="15">
        <v>35.510204081632658</v>
      </c>
      <c r="I61" s="16">
        <v>29.881682707625998</v>
      </c>
      <c r="J61">
        <v>-3.57</v>
      </c>
      <c r="K61">
        <v>71.555999755859403</v>
      </c>
      <c r="L61" s="18">
        <v>50.2</v>
      </c>
      <c r="M61" s="18">
        <v>0.59699999999999998</v>
      </c>
      <c r="N61">
        <v>12.1721</v>
      </c>
      <c r="O61" s="18">
        <v>61.6798</v>
      </c>
      <c r="P61" s="16">
        <v>2313.2205835969198</v>
      </c>
      <c r="Q61">
        <v>5.4173908229999999</v>
      </c>
      <c r="R61">
        <v>6861.5757379999995</v>
      </c>
      <c r="S61">
        <v>31.423799850000002</v>
      </c>
      <c r="T61">
        <v>28.877330000000001</v>
      </c>
      <c r="U61">
        <v>0.95316842899999998</v>
      </c>
      <c r="V61">
        <v>2.64</v>
      </c>
      <c r="W61">
        <v>29.004102003050399</v>
      </c>
      <c r="X61">
        <v>23.252720224795802</v>
      </c>
      <c r="Y61">
        <v>70.118317292374002</v>
      </c>
      <c r="Z61">
        <v>0.40899999999999997</v>
      </c>
      <c r="AA61">
        <v>0.58599999999999997</v>
      </c>
      <c r="AB61">
        <v>23.2423166653967</v>
      </c>
      <c r="AC61">
        <v>42.167953769898503</v>
      </c>
      <c r="AD61">
        <v>52.2568222278462</v>
      </c>
      <c r="AE61">
        <v>29.8435866918797</v>
      </c>
      <c r="AF61">
        <v>3.32215836256296</v>
      </c>
    </row>
    <row r="62" spans="1:32" x14ac:dyDescent="0.2">
      <c r="A62" s="13" t="s">
        <v>60</v>
      </c>
      <c r="B62" s="13">
        <v>2</v>
      </c>
      <c r="C62" s="13">
        <v>2018</v>
      </c>
      <c r="D62" s="13">
        <f>VLOOKUP(Tabelle128[[#This Row],[countrycode]],Tabelle1[[wbcode]:[treatment]],4,FALSE)</f>
        <v>0</v>
      </c>
      <c r="E62" s="13">
        <f>VLOOKUP(Tabelle128[[#This Row],[countrycode]],Tabelle1[[wbcode]:[liberalizations]],5,FALSE)</f>
        <v>0</v>
      </c>
      <c r="F62" s="13">
        <v>14.76725896459704</v>
      </c>
      <c r="G62" s="13">
        <v>15.92833511768343</v>
      </c>
      <c r="H62" s="13">
        <v>35.510204081632658</v>
      </c>
      <c r="I62" s="27">
        <v>33.163986901382103</v>
      </c>
      <c r="J62">
        <v>-5.37</v>
      </c>
      <c r="K62">
        <v>71.518997192382798</v>
      </c>
      <c r="L62" s="17">
        <v>50.2</v>
      </c>
      <c r="M62" s="17">
        <v>0.59499999999999997</v>
      </c>
      <c r="N62">
        <v>12.1721</v>
      </c>
      <c r="O62" s="17">
        <v>62.143799999999999</v>
      </c>
      <c r="P62" s="27">
        <v>2524.9424826312302</v>
      </c>
      <c r="Q62">
        <v>5.4173908229999999</v>
      </c>
      <c r="R62">
        <v>6381.5219459999998</v>
      </c>
      <c r="S62">
        <v>31.16753357</v>
      </c>
      <c r="T62">
        <v>28.877330000000001</v>
      </c>
      <c r="U62">
        <v>0.79117067600000002</v>
      </c>
      <c r="V62">
        <v>2.2799999999999998</v>
      </c>
      <c r="W62">
        <v>40.836289829981901</v>
      </c>
      <c r="X62">
        <v>25.541723496357999</v>
      </c>
      <c r="Y62">
        <v>66.836013098617897</v>
      </c>
      <c r="Z62">
        <v>0.41</v>
      </c>
      <c r="AA62">
        <v>0.58499999999999996</v>
      </c>
      <c r="AB62">
        <v>17.194698619956501</v>
      </c>
      <c r="AC62">
        <v>47.931541851404603</v>
      </c>
      <c r="AD62">
        <v>66.378013326339897</v>
      </c>
      <c r="AE62">
        <v>19.6286077209765</v>
      </c>
      <c r="AF62">
        <v>3.2761445879162001</v>
      </c>
    </row>
    <row r="63" spans="1:32" x14ac:dyDescent="0.2">
      <c r="A63" s="15" t="s">
        <v>60</v>
      </c>
      <c r="B63" s="13">
        <v>2</v>
      </c>
      <c r="C63" s="15">
        <v>2019</v>
      </c>
      <c r="D63" s="15">
        <f>VLOOKUP(Tabelle128[[#This Row],[countrycode]],Tabelle1[[wbcode]:[treatment]],4,FALSE)</f>
        <v>0</v>
      </c>
      <c r="E63" s="15">
        <f>VLOOKUP(Tabelle128[[#This Row],[countrycode]],Tabelle1[[wbcode]:[liberalizations]],5,FALSE)</f>
        <v>0</v>
      </c>
      <c r="F63" s="15"/>
      <c r="G63" s="15"/>
      <c r="H63" s="15"/>
      <c r="I63" s="26">
        <v>41.464227228701603</v>
      </c>
      <c r="J63">
        <v>-4.08</v>
      </c>
      <c r="K63">
        <v>71.483001708984403</v>
      </c>
      <c r="L63" s="15"/>
      <c r="M63" s="18">
        <v>0.59499999999999997</v>
      </c>
      <c r="N63">
        <v>12.1721</v>
      </c>
      <c r="O63" s="18">
        <v>62.448399999999999</v>
      </c>
      <c r="P63" s="26">
        <v>2177.7990147596402</v>
      </c>
      <c r="Q63">
        <v>5.4173908229999999</v>
      </c>
      <c r="R63">
        <v>6082.7466240000003</v>
      </c>
      <c r="S63">
        <v>30.92797058</v>
      </c>
      <c r="T63">
        <v>28.877330000000001</v>
      </c>
      <c r="U63">
        <v>0.73799158799999998</v>
      </c>
      <c r="V63">
        <v>2.1800000000000002</v>
      </c>
      <c r="W63">
        <v>40.790755053283299</v>
      </c>
      <c r="X63">
        <v>17.038783065020301</v>
      </c>
      <c r="Y63">
        <v>58.535772771298397</v>
      </c>
      <c r="Z63">
        <v>0.41</v>
      </c>
      <c r="AA63">
        <v>0.58599999999999997</v>
      </c>
      <c r="AB63">
        <v>16.237555791578199</v>
      </c>
      <c r="AC63">
        <v>49.760920743982901</v>
      </c>
      <c r="AD63">
        <v>57.829538118303603</v>
      </c>
      <c r="AE63">
        <v>17.081215213899299</v>
      </c>
      <c r="AF63">
        <v>3.24291402840967</v>
      </c>
    </row>
    <row r="64" spans="1:32" x14ac:dyDescent="0.2">
      <c r="A64" s="13" t="s">
        <v>60</v>
      </c>
      <c r="B64" s="13">
        <v>2</v>
      </c>
      <c r="C64" s="13">
        <v>2020</v>
      </c>
      <c r="D64" s="13">
        <f>VLOOKUP(Tabelle128[[#This Row],[countrycode]],Tabelle1[[wbcode]:[treatment]],4,FALSE)</f>
        <v>0</v>
      </c>
      <c r="E64" s="13">
        <f>VLOOKUP(Tabelle128[[#This Row],[countrycode]],Tabelle1[[wbcode]:[liberalizations]],5,FALSE)</f>
        <v>0</v>
      </c>
      <c r="F64" s="13"/>
      <c r="G64" s="13"/>
      <c r="H64" s="13"/>
      <c r="I64" s="18">
        <v>34.9937386950225</v>
      </c>
      <c r="J64">
        <v>-5.24</v>
      </c>
      <c r="K64" s="18">
        <v>69.802001953125</v>
      </c>
      <c r="L64" s="13"/>
      <c r="M64" s="17">
        <v>0.59</v>
      </c>
      <c r="N64" s="18">
        <v>12.1721</v>
      </c>
      <c r="O64" s="17">
        <v>62.261200000000002</v>
      </c>
      <c r="P64" s="18">
        <v>1631.4316908795099</v>
      </c>
      <c r="Q64" s="18">
        <v>5.4173908229999999</v>
      </c>
      <c r="R64" s="18">
        <v>5593.1420600000001</v>
      </c>
      <c r="S64" s="18">
        <v>30.653581320000001</v>
      </c>
      <c r="T64" s="18">
        <v>28.877330000000001</v>
      </c>
      <c r="U64" s="18">
        <v>0.67540973299999996</v>
      </c>
      <c r="V64" s="18">
        <v>2.1800000000000002</v>
      </c>
      <c r="W64" s="18">
        <v>37.911272976471999</v>
      </c>
      <c r="X64">
        <v>18.9476682773705</v>
      </c>
      <c r="Y64">
        <v>65.0062613049775</v>
      </c>
      <c r="Z64">
        <v>0.40899999999999997</v>
      </c>
      <c r="AA64">
        <v>0.58099999999999996</v>
      </c>
      <c r="AB64">
        <v>16.0285052275952</v>
      </c>
      <c r="AC64">
        <v>45.729022268562296</v>
      </c>
      <c r="AD64">
        <v>56.858941253842502</v>
      </c>
      <c r="AF64">
        <v>3.2185303520517499</v>
      </c>
    </row>
    <row r="65" spans="1:32" x14ac:dyDescent="0.2">
      <c r="A65" s="15" t="s">
        <v>60</v>
      </c>
      <c r="B65" s="13">
        <v>2</v>
      </c>
      <c r="C65" s="15">
        <v>2021</v>
      </c>
      <c r="D65" s="15">
        <f>VLOOKUP(Tabelle128[[#This Row],[countrycode]],Tabelle1[[wbcode]:[treatment]],4,FALSE)</f>
        <v>0</v>
      </c>
      <c r="E65" s="15">
        <f>VLOOKUP(Tabelle128[[#This Row],[countrycode]],Tabelle1[[wbcode]:[liberalizations]],5,FALSE)</f>
        <v>0</v>
      </c>
      <c r="F65" s="15"/>
      <c r="G65" s="15"/>
      <c r="H65" s="15"/>
      <c r="I65" s="18">
        <v>42.323664262880399</v>
      </c>
      <c r="J65">
        <v>-4.4000000000000004</v>
      </c>
      <c r="K65" s="18">
        <v>69.936996459960895</v>
      </c>
      <c r="L65" s="15"/>
      <c r="M65" s="18">
        <v>0.58599999999999997</v>
      </c>
      <c r="N65" s="18">
        <v>12.1721</v>
      </c>
      <c r="O65" s="18">
        <v>61.6434</v>
      </c>
      <c r="P65" s="18">
        <v>2137.9093933908398</v>
      </c>
      <c r="Q65" s="18">
        <v>5.4173908229999999</v>
      </c>
      <c r="R65" s="18">
        <v>5465.6177909999997</v>
      </c>
      <c r="S65" s="18">
        <v>30.412167570000001</v>
      </c>
      <c r="T65" s="18">
        <v>28.877330000000001</v>
      </c>
      <c r="U65" s="18">
        <v>0.67540973299999996</v>
      </c>
      <c r="V65" s="18">
        <v>2.1800000000000002</v>
      </c>
      <c r="W65" s="18">
        <v>37.8723469310751</v>
      </c>
      <c r="X65">
        <v>15.0497914556988</v>
      </c>
      <c r="Y65">
        <v>57.676335737119601</v>
      </c>
      <c r="Z65">
        <v>0.40699999999999997</v>
      </c>
      <c r="AA65">
        <v>0.57699999999999996</v>
      </c>
      <c r="AB65">
        <v>18.744187063713799</v>
      </c>
      <c r="AC65">
        <v>43.385097178087896</v>
      </c>
      <c r="AD65">
        <v>52.922138386773902</v>
      </c>
      <c r="AF65">
        <v>3.1959155076563901</v>
      </c>
    </row>
    <row r="66" spans="1:32" x14ac:dyDescent="0.2">
      <c r="A66" s="13" t="s">
        <v>62</v>
      </c>
      <c r="B66" s="13">
        <v>3</v>
      </c>
      <c r="C66" s="13">
        <v>1990</v>
      </c>
      <c r="D66" s="13">
        <f>VLOOKUP(Tabelle128[[#This Row],[countrycode]],Tabelle1[[wbcode]:[treatment]],4,FALSE)</f>
        <v>0</v>
      </c>
      <c r="E66" s="13">
        <f>VLOOKUP(Tabelle128[[#This Row],[countrycode]],Tabelle1[[wbcode]:[liberalizations]],5,FALSE)</f>
        <v>0</v>
      </c>
      <c r="F66" s="13">
        <v>13.455449593653</v>
      </c>
      <c r="G66" s="13">
        <v>18.181833298965291</v>
      </c>
      <c r="H66" s="13">
        <v>45.714285714285722</v>
      </c>
      <c r="I66" s="14">
        <v>6.70278029551329</v>
      </c>
      <c r="J66" s="13"/>
      <c r="K66" s="18"/>
      <c r="L66" s="13"/>
      <c r="M66" s="17">
        <v>0.35899999999999999</v>
      </c>
      <c r="N66" s="18">
        <v>5.2926799999999998</v>
      </c>
      <c r="O66" s="17">
        <v>53.291800000000002</v>
      </c>
      <c r="P66" s="17">
        <v>393.68676796568002</v>
      </c>
      <c r="Q66" s="18">
        <v>1.4585458520000001</v>
      </c>
      <c r="R66" s="18">
        <v>2133.2101510000002</v>
      </c>
      <c r="S66" s="13"/>
      <c r="T66" s="13"/>
      <c r="U66" s="18">
        <v>0.12667279400000001</v>
      </c>
      <c r="V66" s="18">
        <v>4.04</v>
      </c>
      <c r="W66" s="18">
        <v>19.181303010653</v>
      </c>
      <c r="X66">
        <v>26.538879134486699</v>
      </c>
      <c r="Y66">
        <v>93.297219704486693</v>
      </c>
      <c r="Z66" s="6"/>
      <c r="AA66">
        <v>0.35199999999999998</v>
      </c>
      <c r="AB66" s="6"/>
      <c r="AC66" s="6"/>
      <c r="AD66" s="6"/>
      <c r="AE66" s="6"/>
      <c r="AF66" s="6"/>
    </row>
    <row r="67" spans="1:32" x14ac:dyDescent="0.2">
      <c r="A67" s="15" t="s">
        <v>62</v>
      </c>
      <c r="B67" s="13">
        <v>3</v>
      </c>
      <c r="C67" s="15">
        <v>1991</v>
      </c>
      <c r="D67" s="15">
        <f>VLOOKUP(Tabelle128[[#This Row],[countrycode]],Tabelle1[[wbcode]:[treatment]],4,FALSE)</f>
        <v>0</v>
      </c>
      <c r="E67" s="15">
        <f>VLOOKUP(Tabelle128[[#This Row],[countrycode]],Tabelle1[[wbcode]:[liberalizations]],5,FALSE)</f>
        <v>0</v>
      </c>
      <c r="F67" s="15">
        <v>13.649167821342131</v>
      </c>
      <c r="G67" s="15">
        <v>18.214706770213859</v>
      </c>
      <c r="H67" s="15">
        <v>45.714285714285722</v>
      </c>
      <c r="I67" s="16">
        <v>5.13829998227546</v>
      </c>
      <c r="J67" s="15"/>
      <c r="K67" s="18">
        <v>71.099998474121094</v>
      </c>
      <c r="L67" s="15"/>
      <c r="M67" s="18">
        <v>0.36399999999999999</v>
      </c>
      <c r="N67" s="18">
        <v>5.4126833330000004</v>
      </c>
      <c r="O67" s="18">
        <v>53.623800000000003</v>
      </c>
      <c r="P67" s="18">
        <v>385.75384074547497</v>
      </c>
      <c r="Q67" s="18">
        <v>1.5347426159999999</v>
      </c>
      <c r="R67" s="18">
        <v>2158.4028589999998</v>
      </c>
      <c r="S67" s="15"/>
      <c r="T67" s="15"/>
      <c r="U67" s="18">
        <v>0.142388609</v>
      </c>
      <c r="V67" s="18">
        <v>3.86</v>
      </c>
      <c r="W67" s="18">
        <v>21.002486062747298</v>
      </c>
      <c r="X67">
        <v>30.342230772801301</v>
      </c>
      <c r="Y67">
        <v>94.861700017724502</v>
      </c>
      <c r="Z67" s="6"/>
      <c r="AA67">
        <v>0.35699999999999998</v>
      </c>
      <c r="AB67" s="6"/>
      <c r="AC67" s="6"/>
      <c r="AD67" s="6"/>
      <c r="AE67" s="6"/>
      <c r="AF67" s="6"/>
    </row>
    <row r="68" spans="1:32" x14ac:dyDescent="0.2">
      <c r="A68" s="13" t="s">
        <v>62</v>
      </c>
      <c r="B68" s="13">
        <v>3</v>
      </c>
      <c r="C68" s="13">
        <v>1992</v>
      </c>
      <c r="D68" s="13">
        <f>VLOOKUP(Tabelle128[[#This Row],[countrycode]],Tabelle1[[wbcode]:[treatment]],4,FALSE)</f>
        <v>0</v>
      </c>
      <c r="E68" s="13">
        <f>VLOOKUP(Tabelle128[[#This Row],[countrycode]],Tabelle1[[wbcode]:[liberalizations]],5,FALSE)</f>
        <v>0</v>
      </c>
      <c r="F68" s="13">
        <v>13.787074023132959</v>
      </c>
      <c r="G68" s="13">
        <v>18.17346453795934</v>
      </c>
      <c r="H68" s="13">
        <v>45.714285714285722</v>
      </c>
      <c r="I68" s="14">
        <v>3.3586590384355102</v>
      </c>
      <c r="J68" s="13"/>
      <c r="K68" s="18">
        <v>71.069999694824205</v>
      </c>
      <c r="L68" s="13"/>
      <c r="M68" s="17">
        <v>0.36899999999999999</v>
      </c>
      <c r="N68" s="18">
        <v>5.5326866670000001</v>
      </c>
      <c r="O68" s="17">
        <v>54.088999999999999</v>
      </c>
      <c r="P68" s="17">
        <v>317.96273601586699</v>
      </c>
      <c r="Q68" s="18">
        <v>1.61492002</v>
      </c>
      <c r="R68" s="18">
        <v>2103.0894440000002</v>
      </c>
      <c r="S68" s="13"/>
      <c r="T68" s="13"/>
      <c r="U68" s="18">
        <v>0.14782804199999999</v>
      </c>
      <c r="V68" s="18">
        <v>4.0999999999999996</v>
      </c>
      <c r="W68" s="18">
        <v>23.239148049645799</v>
      </c>
      <c r="X68">
        <v>33.501597755209502</v>
      </c>
      <c r="Y68">
        <v>96.641340961564495</v>
      </c>
      <c r="Z68" s="6"/>
      <c r="AA68">
        <v>0.36199999999999999</v>
      </c>
      <c r="AB68" s="6"/>
      <c r="AC68" s="6"/>
      <c r="AD68" s="6"/>
      <c r="AE68" s="6"/>
      <c r="AF68" s="6"/>
    </row>
    <row r="69" spans="1:32" x14ac:dyDescent="0.2">
      <c r="A69" s="15" t="s">
        <v>62</v>
      </c>
      <c r="B69" s="13">
        <v>3</v>
      </c>
      <c r="C69" s="15">
        <v>1993</v>
      </c>
      <c r="D69" s="15">
        <f>VLOOKUP(Tabelle128[[#This Row],[countrycode]],Tabelle1[[wbcode]:[treatment]],4,FALSE)</f>
        <v>0</v>
      </c>
      <c r="E69" s="15">
        <f>VLOOKUP(Tabelle128[[#This Row],[countrycode]],Tabelle1[[wbcode]:[liberalizations]],5,FALSE)</f>
        <v>0</v>
      </c>
      <c r="F69" s="15">
        <v>14.00300237953593</v>
      </c>
      <c r="G69" s="15">
        <v>18.212166378071199</v>
      </c>
      <c r="H69" s="15">
        <v>45.714285714285722</v>
      </c>
      <c r="I69" s="16">
        <v>5.60510343236548</v>
      </c>
      <c r="J69" s="15"/>
      <c r="K69" s="18">
        <v>71.099998474121094</v>
      </c>
      <c r="L69" s="15"/>
      <c r="M69" s="18">
        <v>0.375</v>
      </c>
      <c r="N69" s="18">
        <v>5.6526899999999998</v>
      </c>
      <c r="O69" s="18">
        <v>54.5366</v>
      </c>
      <c r="P69" s="18">
        <v>411.92617972324598</v>
      </c>
      <c r="Q69" s="18">
        <v>1.69928602</v>
      </c>
      <c r="R69" s="18">
        <v>2189.5070420000002</v>
      </c>
      <c r="S69" s="15"/>
      <c r="T69" s="15"/>
      <c r="U69" s="18">
        <v>0.17343192700000001</v>
      </c>
      <c r="V69" s="18">
        <v>4.05</v>
      </c>
      <c r="W69" s="18">
        <v>22.4643830367555</v>
      </c>
      <c r="X69">
        <v>32.917416096905001</v>
      </c>
      <c r="Y69">
        <v>94.394896567634504</v>
      </c>
      <c r="Z69" s="6"/>
      <c r="AA69">
        <v>0.36699999999999999</v>
      </c>
      <c r="AB69" s="6"/>
      <c r="AC69" s="6"/>
      <c r="AD69" s="6"/>
      <c r="AE69" s="6"/>
      <c r="AF69" s="6"/>
    </row>
    <row r="70" spans="1:32" x14ac:dyDescent="0.2">
      <c r="A70" s="13" t="s">
        <v>62</v>
      </c>
      <c r="B70" s="13">
        <v>3</v>
      </c>
      <c r="C70" s="13">
        <v>1994</v>
      </c>
      <c r="D70" s="13">
        <f>VLOOKUP(Tabelle128[[#This Row],[countrycode]],Tabelle1[[wbcode]:[treatment]],4,FALSE)</f>
        <v>0</v>
      </c>
      <c r="E70" s="13">
        <f>VLOOKUP(Tabelle128[[#This Row],[countrycode]],Tabelle1[[wbcode]:[liberalizations]],5,FALSE)</f>
        <v>0</v>
      </c>
      <c r="F70" s="13">
        <v>14.14867651371252</v>
      </c>
      <c r="G70" s="13">
        <v>18.310253151854251</v>
      </c>
      <c r="H70" s="13">
        <v>45.714285714285722</v>
      </c>
      <c r="I70" s="14">
        <v>10.055786212386501</v>
      </c>
      <c r="J70" s="13"/>
      <c r="K70" s="18">
        <v>71.099998474121094</v>
      </c>
      <c r="L70" s="13"/>
      <c r="M70" s="17">
        <v>0.38</v>
      </c>
      <c r="N70" s="18">
        <v>5.7726933330000003</v>
      </c>
      <c r="O70" s="17">
        <v>54.910400000000003</v>
      </c>
      <c r="P70" s="17">
        <v>279.66674903802499</v>
      </c>
      <c r="Q70" s="18">
        <v>1.7836520199999999</v>
      </c>
      <c r="R70" s="18">
        <v>2150.3246949999998</v>
      </c>
      <c r="S70" s="13"/>
      <c r="T70" s="13"/>
      <c r="U70" s="18">
        <v>0.192222211</v>
      </c>
      <c r="V70" s="18">
        <v>3.64</v>
      </c>
      <c r="W70" s="18">
        <v>28.327018617295298</v>
      </c>
      <c r="X70">
        <v>36.073460636261203</v>
      </c>
      <c r="Y70">
        <v>89.944213787613506</v>
      </c>
      <c r="Z70" s="6"/>
      <c r="AA70">
        <v>0.373</v>
      </c>
      <c r="AB70" s="6"/>
      <c r="AC70" s="6"/>
      <c r="AD70" s="6"/>
      <c r="AE70" s="6"/>
      <c r="AF70" s="6"/>
    </row>
    <row r="71" spans="1:32" x14ac:dyDescent="0.2">
      <c r="A71" s="15" t="s">
        <v>62</v>
      </c>
      <c r="B71" s="13">
        <v>3</v>
      </c>
      <c r="C71" s="15">
        <v>1995</v>
      </c>
      <c r="D71" s="15">
        <f>VLOOKUP(Tabelle128[[#This Row],[countrycode]],Tabelle1[[wbcode]:[treatment]],4,FALSE)</f>
        <v>0</v>
      </c>
      <c r="E71" s="15">
        <f>VLOOKUP(Tabelle128[[#This Row],[countrycode]],Tabelle1[[wbcode]:[liberalizations]],5,FALSE)</f>
        <v>0</v>
      </c>
      <c r="F71" s="15">
        <v>14.330576738724179</v>
      </c>
      <c r="G71" s="15">
        <v>18.492418177050169</v>
      </c>
      <c r="H71" s="15">
        <v>45.714285714285722</v>
      </c>
      <c r="I71" s="16">
        <v>12.357512137595799</v>
      </c>
      <c r="J71" s="15"/>
      <c r="K71" s="18">
        <v>71.134002685546903</v>
      </c>
      <c r="L71" s="15"/>
      <c r="M71" s="18">
        <v>0.38600000000000001</v>
      </c>
      <c r="N71" s="18">
        <v>5.8926966670000001</v>
      </c>
      <c r="O71" s="18">
        <v>55.294699999999999</v>
      </c>
      <c r="P71" s="18">
        <v>367.38771429559699</v>
      </c>
      <c r="Q71" s="18">
        <v>1.868018019</v>
      </c>
      <c r="R71" s="18">
        <v>2209.3977949999999</v>
      </c>
      <c r="S71" s="15"/>
      <c r="T71" s="15"/>
      <c r="U71" s="18">
        <v>0.18922852000000001</v>
      </c>
      <c r="V71" s="18">
        <v>4.07</v>
      </c>
      <c r="W71" s="18">
        <v>27.368942502752802</v>
      </c>
      <c r="X71">
        <v>36.431197507722203</v>
      </c>
      <c r="Y71">
        <v>87.642487862404195</v>
      </c>
      <c r="Z71" s="6"/>
      <c r="AA71">
        <v>0.378</v>
      </c>
      <c r="AB71" s="6"/>
      <c r="AC71" s="6"/>
      <c r="AD71" s="6"/>
      <c r="AE71" s="6"/>
      <c r="AF71" s="6"/>
    </row>
    <row r="72" spans="1:32" x14ac:dyDescent="0.2">
      <c r="A72" s="13" t="s">
        <v>62</v>
      </c>
      <c r="B72" s="13">
        <v>3</v>
      </c>
      <c r="C72" s="13">
        <v>1996</v>
      </c>
      <c r="D72" s="13">
        <f>VLOOKUP(Tabelle128[[#This Row],[countrycode]],Tabelle1[[wbcode]:[treatment]],4,FALSE)</f>
        <v>0</v>
      </c>
      <c r="E72" s="13">
        <f>VLOOKUP(Tabelle128[[#This Row],[countrycode]],Tabelle1[[wbcode]:[liberalizations]],5,FALSE)</f>
        <v>0</v>
      </c>
      <c r="F72" s="13">
        <v>14.443349899718671</v>
      </c>
      <c r="G72" s="13">
        <v>18.594798891685961</v>
      </c>
      <c r="H72" s="13">
        <v>45.714285714285722</v>
      </c>
      <c r="I72" s="14">
        <v>14.030999634574901</v>
      </c>
      <c r="J72" s="13"/>
      <c r="K72" s="18">
        <v>71.144996643066406</v>
      </c>
      <c r="L72" s="13"/>
      <c r="M72" s="17">
        <v>0.39100000000000001</v>
      </c>
      <c r="N72" s="18">
        <v>6.0126999999999997</v>
      </c>
      <c r="O72" s="17">
        <v>55.5578</v>
      </c>
      <c r="P72" s="17">
        <v>387.43209818347401</v>
      </c>
      <c r="Q72" s="18">
        <v>1.9523840189999999</v>
      </c>
      <c r="R72" s="18">
        <v>2234.5111980000001</v>
      </c>
      <c r="S72" s="13"/>
      <c r="T72" s="13"/>
      <c r="U72" s="18">
        <v>0.18883345800000001</v>
      </c>
      <c r="V72" s="18">
        <v>3.86</v>
      </c>
      <c r="W72" s="18">
        <v>26.498811554583401</v>
      </c>
      <c r="X72">
        <v>30.018979891053299</v>
      </c>
      <c r="Y72">
        <v>85.969000365425103</v>
      </c>
      <c r="Z72" s="6"/>
      <c r="AA72">
        <v>0.38300000000000001</v>
      </c>
      <c r="AB72" s="6"/>
      <c r="AC72" s="6"/>
      <c r="AD72" s="6"/>
      <c r="AE72" s="6"/>
      <c r="AF72" s="6"/>
    </row>
    <row r="73" spans="1:32" x14ac:dyDescent="0.2">
      <c r="A73" s="15" t="s">
        <v>62</v>
      </c>
      <c r="B73" s="13">
        <v>3</v>
      </c>
      <c r="C73" s="15">
        <v>1997</v>
      </c>
      <c r="D73" s="15">
        <f>VLOOKUP(Tabelle128[[#This Row],[countrycode]],Tabelle1[[wbcode]:[treatment]],4,FALSE)</f>
        <v>0</v>
      </c>
      <c r="E73" s="15">
        <f>VLOOKUP(Tabelle128[[#This Row],[countrycode]],Tabelle1[[wbcode]:[liberalizations]],5,FALSE)</f>
        <v>0</v>
      </c>
      <c r="F73" s="15">
        <v>14.56719637101455</v>
      </c>
      <c r="G73" s="15">
        <v>18.77288215346341</v>
      </c>
      <c r="H73" s="15">
        <v>45.714285714285722</v>
      </c>
      <c r="I73" s="16">
        <v>14.1854960114179</v>
      </c>
      <c r="J73" s="15"/>
      <c r="K73" s="18">
        <v>71.166999816894503</v>
      </c>
      <c r="L73" s="15"/>
      <c r="M73" s="18">
        <v>0.39700000000000002</v>
      </c>
      <c r="N73" s="18">
        <v>6.1327033330000003</v>
      </c>
      <c r="O73" s="18">
        <v>55.978000000000002</v>
      </c>
      <c r="P73" s="18">
        <v>361.09998236946899</v>
      </c>
      <c r="Q73" s="18">
        <v>2.0367500189999999</v>
      </c>
      <c r="R73" s="18">
        <v>2306.6829389999998</v>
      </c>
      <c r="S73" s="15"/>
      <c r="T73" s="15"/>
      <c r="U73" s="18">
        <v>0.19018921699999999</v>
      </c>
      <c r="V73" s="18">
        <v>4.07</v>
      </c>
      <c r="W73" s="18">
        <v>27.176134594454901</v>
      </c>
      <c r="X73">
        <v>31.535495016941699</v>
      </c>
      <c r="Y73">
        <v>85.814503988582103</v>
      </c>
      <c r="Z73" s="6"/>
      <c r="AA73">
        <v>0.38900000000000001</v>
      </c>
      <c r="AB73">
        <v>17.225960617395099</v>
      </c>
      <c r="AC73">
        <v>13.5207077594723</v>
      </c>
      <c r="AD73">
        <v>58.711629611396603</v>
      </c>
      <c r="AE73">
        <v>3.4662959056478102</v>
      </c>
      <c r="AF73">
        <v>3.0282416026550401</v>
      </c>
    </row>
    <row r="74" spans="1:32" x14ac:dyDescent="0.2">
      <c r="A74" s="13" t="s">
        <v>62</v>
      </c>
      <c r="B74" s="13">
        <v>3</v>
      </c>
      <c r="C74" s="13">
        <v>1998</v>
      </c>
      <c r="D74" s="13">
        <f>VLOOKUP(Tabelle128[[#This Row],[countrycode]],Tabelle1[[wbcode]:[treatment]],4,FALSE)</f>
        <v>0</v>
      </c>
      <c r="E74" s="13">
        <f>VLOOKUP(Tabelle128[[#This Row],[countrycode]],Tabelle1[[wbcode]:[liberalizations]],5,FALSE)</f>
        <v>0</v>
      </c>
      <c r="F74" s="13">
        <v>14.64797447163326</v>
      </c>
      <c r="G74" s="13">
        <v>18.84707348884535</v>
      </c>
      <c r="H74" s="13">
        <v>45.714285714285722</v>
      </c>
      <c r="I74" s="14">
        <v>12.7474108887209</v>
      </c>
      <c r="J74" s="13"/>
      <c r="K74" s="18">
        <v>71.179000854492202</v>
      </c>
      <c r="L74" s="13"/>
      <c r="M74" s="17">
        <v>0.40200000000000002</v>
      </c>
      <c r="N74" s="18">
        <v>6.252706667</v>
      </c>
      <c r="O74" s="17">
        <v>56.217700000000001</v>
      </c>
      <c r="P74" s="17">
        <v>379.44176751517801</v>
      </c>
      <c r="Q74" s="18">
        <v>2.1211160179999999</v>
      </c>
      <c r="R74" s="18">
        <v>2345.9374429999998</v>
      </c>
      <c r="S74" s="13"/>
      <c r="T74" s="13"/>
      <c r="U74" s="18">
        <v>0.17215678200000001</v>
      </c>
      <c r="V74" s="18">
        <v>3.7</v>
      </c>
      <c r="W74" s="18">
        <v>27.092939551006499</v>
      </c>
      <c r="X74">
        <v>32.500685747136799</v>
      </c>
      <c r="Y74">
        <v>87.252589111279093</v>
      </c>
      <c r="Z74" s="6"/>
      <c r="AA74">
        <v>0.39500000000000002</v>
      </c>
      <c r="AB74">
        <v>17.2787547601197</v>
      </c>
      <c r="AC74">
        <v>12.5664712925972</v>
      </c>
      <c r="AD74">
        <v>59.593625298143301</v>
      </c>
      <c r="AE74">
        <v>5.7533145841706004</v>
      </c>
      <c r="AF74">
        <v>2.9586881813241099</v>
      </c>
    </row>
    <row r="75" spans="1:32" x14ac:dyDescent="0.2">
      <c r="A75" s="15" t="s">
        <v>62</v>
      </c>
      <c r="B75" s="13">
        <v>3</v>
      </c>
      <c r="C75" s="15">
        <v>1999</v>
      </c>
      <c r="D75" s="15">
        <f>VLOOKUP(Tabelle128[[#This Row],[countrycode]],Tabelle1[[wbcode]:[treatment]],4,FALSE)</f>
        <v>0</v>
      </c>
      <c r="E75" s="15">
        <f>VLOOKUP(Tabelle128[[#This Row],[countrycode]],Tabelle1[[wbcode]:[liberalizations]],5,FALSE)</f>
        <v>0</v>
      </c>
      <c r="F75" s="15">
        <v>14.752724335614561</v>
      </c>
      <c r="G75" s="15">
        <v>18.730369387120351</v>
      </c>
      <c r="H75" s="15">
        <v>45.714285714285722</v>
      </c>
      <c r="I75" s="16">
        <v>9.85435616333044</v>
      </c>
      <c r="J75" s="15"/>
      <c r="K75" s="18">
        <v>71.200996398925795</v>
      </c>
      <c r="L75" s="15"/>
      <c r="M75" s="18">
        <v>0.40899999999999997</v>
      </c>
      <c r="N75" s="18">
        <v>6.460440159</v>
      </c>
      <c r="O75" s="18">
        <v>56.525599999999997</v>
      </c>
      <c r="P75" s="18">
        <v>551.82142943117697</v>
      </c>
      <c r="Q75" s="18">
        <v>2.2054820180000001</v>
      </c>
      <c r="R75" s="18">
        <v>2404.3626570000001</v>
      </c>
      <c r="S75" s="15"/>
      <c r="T75" s="15"/>
      <c r="U75" s="18">
        <v>0.21936952300000001</v>
      </c>
      <c r="V75" s="18">
        <v>3.54</v>
      </c>
      <c r="W75" s="18">
        <v>23.009530794781899</v>
      </c>
      <c r="X75">
        <v>31.382258359113798</v>
      </c>
      <c r="Y75">
        <v>90.145643836669507</v>
      </c>
      <c r="Z75" s="6"/>
      <c r="AA75">
        <v>0.40200000000000002</v>
      </c>
      <c r="AB75">
        <v>20.059685610368401</v>
      </c>
      <c r="AC75">
        <v>18.045703796781599</v>
      </c>
      <c r="AD75">
        <v>54.391789153895701</v>
      </c>
      <c r="AE75">
        <v>0.326722893396868</v>
      </c>
      <c r="AF75">
        <v>2.9516599396319898</v>
      </c>
    </row>
    <row r="76" spans="1:32" x14ac:dyDescent="0.2">
      <c r="A76" s="13" t="s">
        <v>62</v>
      </c>
      <c r="B76" s="13">
        <v>3</v>
      </c>
      <c r="C76" s="13">
        <v>2000</v>
      </c>
      <c r="D76" s="13">
        <f>VLOOKUP(Tabelle128[[#This Row],[countrycode]],Tabelle1[[wbcode]:[treatment]],4,FALSE)</f>
        <v>0</v>
      </c>
      <c r="E76" s="13">
        <f>VLOOKUP(Tabelle128[[#This Row],[countrycode]],Tabelle1[[wbcode]:[liberalizations]],5,FALSE)</f>
        <v>0</v>
      </c>
      <c r="F76" s="13">
        <v>14.921147381266961</v>
      </c>
      <c r="G76" s="13">
        <v>18.898041620052489</v>
      </c>
      <c r="H76" s="13">
        <v>45.714285714285722</v>
      </c>
      <c r="I76" s="14">
        <v>9.8708759019267003</v>
      </c>
      <c r="J76" s="13"/>
      <c r="K76" s="18">
        <v>71.221000671386705</v>
      </c>
      <c r="L76" s="13"/>
      <c r="M76" s="17">
        <v>0.41599999999999998</v>
      </c>
      <c r="N76" s="18">
        <v>6.7301897999999998</v>
      </c>
      <c r="O76" s="17">
        <v>56.5779</v>
      </c>
      <c r="P76" s="17">
        <v>512.67390196261897</v>
      </c>
      <c r="Q76" s="18">
        <v>2.2898480179999998</v>
      </c>
      <c r="R76" s="18">
        <v>2469.91732</v>
      </c>
      <c r="S76" s="13"/>
      <c r="T76" s="13"/>
      <c r="U76" s="18">
        <v>0.214522358</v>
      </c>
      <c r="V76" s="18">
        <v>3.78</v>
      </c>
      <c r="W76" s="18">
        <v>20.6053025489554</v>
      </c>
      <c r="X76">
        <v>26.742848952328998</v>
      </c>
      <c r="Y76">
        <v>90.129124098073305</v>
      </c>
      <c r="Z76" s="6"/>
      <c r="AA76">
        <v>0.40799999999999997</v>
      </c>
      <c r="AB76">
        <v>18.7260035737058</v>
      </c>
      <c r="AC76">
        <v>18.756348211907099</v>
      </c>
      <c r="AD76">
        <v>47.348151501284399</v>
      </c>
      <c r="AE76">
        <v>4.16540442290282</v>
      </c>
      <c r="AF76">
        <v>2.9838619293472601</v>
      </c>
    </row>
    <row r="77" spans="1:32" x14ac:dyDescent="0.2">
      <c r="A77" s="15" t="s">
        <v>62</v>
      </c>
      <c r="B77" s="13">
        <v>3</v>
      </c>
      <c r="C77" s="15">
        <v>2001</v>
      </c>
      <c r="D77" s="15">
        <f>VLOOKUP(Tabelle128[[#This Row],[countrycode]],Tabelle1[[wbcode]:[treatment]],4,FALSE)</f>
        <v>0</v>
      </c>
      <c r="E77" s="15">
        <f>VLOOKUP(Tabelle128[[#This Row],[countrycode]],Tabelle1[[wbcode]:[liberalizations]],5,FALSE)</f>
        <v>0</v>
      </c>
      <c r="F77" s="15">
        <v>15.078507019258931</v>
      </c>
      <c r="G77" s="15">
        <v>18.96254572105304</v>
      </c>
      <c r="H77" s="15">
        <v>45.714285714285722</v>
      </c>
      <c r="I77" s="16">
        <v>9.2327162788584403</v>
      </c>
      <c r="J77">
        <v>2.04</v>
      </c>
      <c r="K77" s="18">
        <v>71.237998962402301</v>
      </c>
      <c r="L77" s="15"/>
      <c r="M77" s="18">
        <v>0.42799999999999999</v>
      </c>
      <c r="N77" s="18">
        <v>7.3960599900000004</v>
      </c>
      <c r="O77" s="18">
        <v>56.660400000000003</v>
      </c>
      <c r="P77" s="18">
        <v>518.067474134696</v>
      </c>
      <c r="Q77" s="18">
        <v>2.3742140169999999</v>
      </c>
      <c r="R77" s="18">
        <v>2523.0186859999999</v>
      </c>
      <c r="S77" s="15"/>
      <c r="T77" s="15"/>
      <c r="U77" s="18">
        <v>0.238683585</v>
      </c>
      <c r="V77" s="18">
        <v>4.1500000000000004</v>
      </c>
      <c r="W77" s="18">
        <v>19.8685788115524</v>
      </c>
      <c r="X77">
        <v>28.388591827667401</v>
      </c>
      <c r="Y77">
        <v>90.767283721141595</v>
      </c>
      <c r="Z77" s="6"/>
      <c r="AA77">
        <v>0.41899999999999998</v>
      </c>
      <c r="AB77">
        <v>19.0630663062128</v>
      </c>
      <c r="AC77">
        <v>21.606306130832301</v>
      </c>
      <c r="AD77">
        <v>48.257170639219702</v>
      </c>
      <c r="AE77">
        <v>3.9842954776789501</v>
      </c>
      <c r="AF77">
        <v>3.0237823826859098</v>
      </c>
    </row>
    <row r="78" spans="1:32" x14ac:dyDescent="0.2">
      <c r="A78" s="13" t="s">
        <v>62</v>
      </c>
      <c r="B78" s="13">
        <v>3</v>
      </c>
      <c r="C78" s="13">
        <v>2002</v>
      </c>
      <c r="D78" s="13">
        <f>VLOOKUP(Tabelle128[[#This Row],[countrycode]],Tabelle1[[wbcode]:[treatment]],4,FALSE)</f>
        <v>0</v>
      </c>
      <c r="E78" s="13">
        <f>VLOOKUP(Tabelle128[[#This Row],[countrycode]],Tabelle1[[wbcode]:[liberalizations]],5,FALSE)</f>
        <v>0</v>
      </c>
      <c r="F78" s="13">
        <v>15.26167277994565</v>
      </c>
      <c r="G78" s="13">
        <v>19.037890647409309</v>
      </c>
      <c r="H78" s="13">
        <v>45.714285714285722</v>
      </c>
      <c r="I78" s="14">
        <v>10.5185058688766</v>
      </c>
      <c r="J78">
        <v>1.27</v>
      </c>
      <c r="K78" s="18">
        <v>71.254997253417997</v>
      </c>
      <c r="L78" s="13">
        <v>55.9</v>
      </c>
      <c r="M78" s="17">
        <v>0.436</v>
      </c>
      <c r="N78" s="18">
        <v>7.8815598490000003</v>
      </c>
      <c r="O78" s="17">
        <v>56.606400000000001</v>
      </c>
      <c r="P78" s="17">
        <v>574.92979815578894</v>
      </c>
      <c r="Q78" s="18">
        <v>2.4585800170000001</v>
      </c>
      <c r="R78" s="18">
        <v>2554.0289950000001</v>
      </c>
      <c r="S78" s="13"/>
      <c r="T78" s="13"/>
      <c r="U78" s="18">
        <v>0.28923729100000001</v>
      </c>
      <c r="V78" s="18">
        <v>4.13</v>
      </c>
      <c r="W78" s="18">
        <v>19.726610778331999</v>
      </c>
      <c r="X78">
        <v>24.041811758099101</v>
      </c>
      <c r="Y78">
        <v>89.481494131123398</v>
      </c>
      <c r="Z78" s="6"/>
      <c r="AA78">
        <v>0.42699999999999999</v>
      </c>
      <c r="AB78">
        <v>16.912684155700099</v>
      </c>
      <c r="AC78">
        <v>21.2560648162627</v>
      </c>
      <c r="AD78">
        <v>43.768422536431103</v>
      </c>
      <c r="AE78">
        <v>2.4891623549154001</v>
      </c>
      <c r="AF78">
        <v>3.0432358558105901</v>
      </c>
    </row>
    <row r="79" spans="1:32" x14ac:dyDescent="0.2">
      <c r="A79" s="15" t="s">
        <v>62</v>
      </c>
      <c r="B79" s="13">
        <v>3</v>
      </c>
      <c r="C79" s="15">
        <v>2003</v>
      </c>
      <c r="D79" s="15">
        <f>VLOOKUP(Tabelle128[[#This Row],[countrycode]],Tabelle1[[wbcode]:[treatment]],4,FALSE)</f>
        <v>0</v>
      </c>
      <c r="E79" s="15">
        <f>VLOOKUP(Tabelle128[[#This Row],[countrycode]],Tabelle1[[wbcode]:[liberalizations]],5,FALSE)</f>
        <v>0</v>
      </c>
      <c r="F79" s="15">
        <v>15.420827115735239</v>
      </c>
      <c r="G79" s="15">
        <v>19.047296118898451</v>
      </c>
      <c r="H79" s="15">
        <v>45.714285714285722</v>
      </c>
      <c r="I79" s="16">
        <v>10.836156038273099</v>
      </c>
      <c r="J79">
        <v>0.1</v>
      </c>
      <c r="K79" s="18">
        <v>71.236999511718807</v>
      </c>
      <c r="L79" s="15">
        <v>55.9</v>
      </c>
      <c r="M79" s="18">
        <v>0.443</v>
      </c>
      <c r="N79" s="18">
        <v>8.2866096500000008</v>
      </c>
      <c r="O79" s="18">
        <v>56.7378</v>
      </c>
      <c r="P79" s="18">
        <v>711.28495477184697</v>
      </c>
      <c r="Q79" s="18">
        <v>2.5203625160000001</v>
      </c>
      <c r="R79" s="18">
        <v>2561.7749210000002</v>
      </c>
      <c r="S79" s="15"/>
      <c r="T79" s="15"/>
      <c r="U79" s="18">
        <v>0.31832757</v>
      </c>
      <c r="V79" s="18">
        <v>4.4800000000000004</v>
      </c>
      <c r="W79" s="18">
        <v>18.644297250083099</v>
      </c>
      <c r="X79">
        <v>22.971933307350302</v>
      </c>
      <c r="Y79">
        <v>89.163843961726897</v>
      </c>
      <c r="Z79" s="6"/>
      <c r="AA79">
        <v>0.433</v>
      </c>
      <c r="AB79">
        <v>17.543363897278599</v>
      </c>
      <c r="AC79">
        <v>21.7653358858628</v>
      </c>
      <c r="AD79">
        <v>41.616230557433397</v>
      </c>
      <c r="AE79">
        <v>1.48724246145442</v>
      </c>
      <c r="AF79">
        <v>3.0396058850526901</v>
      </c>
    </row>
    <row r="80" spans="1:32" x14ac:dyDescent="0.2">
      <c r="A80" s="13" t="s">
        <v>62</v>
      </c>
      <c r="B80" s="13">
        <v>3</v>
      </c>
      <c r="C80" s="13">
        <v>2004</v>
      </c>
      <c r="D80" s="13">
        <f>VLOOKUP(Tabelle128[[#This Row],[countrycode]],Tabelle1[[wbcode]:[treatment]],4,FALSE)</f>
        <v>0</v>
      </c>
      <c r="E80" s="13">
        <f>VLOOKUP(Tabelle128[[#This Row],[countrycode]],Tabelle1[[wbcode]:[liberalizations]],5,FALSE)</f>
        <v>0</v>
      </c>
      <c r="F80" s="13">
        <v>15.34371470941654</v>
      </c>
      <c r="G80" s="13">
        <v>18.88871682197102</v>
      </c>
      <c r="H80" s="13">
        <v>44.897959183673478</v>
      </c>
      <c r="I80" s="14">
        <v>12.3427216840029</v>
      </c>
      <c r="J80">
        <v>1.04</v>
      </c>
      <c r="K80" s="18">
        <v>71.2239990234375</v>
      </c>
      <c r="L80" s="13">
        <v>55.5</v>
      </c>
      <c r="M80" s="17">
        <v>0.45</v>
      </c>
      <c r="N80" s="18">
        <v>8.6768598560000001</v>
      </c>
      <c r="O80" s="17">
        <v>56.825699999999998</v>
      </c>
      <c r="P80" s="17">
        <v>798.74430450380896</v>
      </c>
      <c r="Q80" s="18">
        <v>2.582145014</v>
      </c>
      <c r="R80" s="18">
        <v>2598.7427309999998</v>
      </c>
      <c r="S80" s="13"/>
      <c r="T80" s="13"/>
      <c r="U80" s="18">
        <v>0.33465789200000001</v>
      </c>
      <c r="V80" s="18">
        <v>4.03</v>
      </c>
      <c r="W80" s="18">
        <v>18.5135475659125</v>
      </c>
      <c r="X80">
        <v>21.389426770597002</v>
      </c>
      <c r="Y80">
        <v>87.657278315997104</v>
      </c>
      <c r="Z80" s="6"/>
      <c r="AA80">
        <v>0.44</v>
      </c>
      <c r="AB80">
        <v>16.086660848281401</v>
      </c>
      <c r="AC80">
        <v>20.499424607848699</v>
      </c>
      <c r="AD80">
        <v>39.902974336509601</v>
      </c>
      <c r="AE80">
        <v>0.87389083086850505</v>
      </c>
      <c r="AF80">
        <v>3.00531590631376</v>
      </c>
    </row>
    <row r="81" spans="1:32" x14ac:dyDescent="0.2">
      <c r="A81" s="15" t="s">
        <v>62</v>
      </c>
      <c r="B81" s="13">
        <v>3</v>
      </c>
      <c r="C81" s="15">
        <v>2005</v>
      </c>
      <c r="D81" s="15">
        <f>VLOOKUP(Tabelle128[[#This Row],[countrycode]],Tabelle1[[wbcode]:[treatment]],4,FALSE)</f>
        <v>0</v>
      </c>
      <c r="E81" s="15">
        <f>VLOOKUP(Tabelle128[[#This Row],[countrycode]],Tabelle1[[wbcode]:[liberalizations]],5,FALSE)</f>
        <v>0</v>
      </c>
      <c r="F81" s="15">
        <v>15.23729041486421</v>
      </c>
      <c r="G81" s="15">
        <v>18.713260032794668</v>
      </c>
      <c r="H81" s="15">
        <v>44.285714285714292</v>
      </c>
      <c r="I81" s="16">
        <v>9.9573944070940392</v>
      </c>
      <c r="J81">
        <v>-1.56</v>
      </c>
      <c r="K81" s="18">
        <v>71.200996398925795</v>
      </c>
      <c r="L81" s="15">
        <v>55.1</v>
      </c>
      <c r="M81" s="18">
        <v>0.45700000000000002</v>
      </c>
      <c r="N81" s="18">
        <v>9.0712441039999998</v>
      </c>
      <c r="O81" s="18">
        <v>57.1252</v>
      </c>
      <c r="P81" s="18">
        <v>822.78514312470395</v>
      </c>
      <c r="Q81" s="18">
        <v>2.643927513</v>
      </c>
      <c r="R81" s="18">
        <v>2574.8872839999999</v>
      </c>
      <c r="S81" s="15"/>
      <c r="T81" s="15"/>
      <c r="U81" s="18">
        <v>0.31190551500000002</v>
      </c>
      <c r="V81" s="18">
        <v>3.66</v>
      </c>
      <c r="W81" s="18">
        <v>18.483639980467</v>
      </c>
      <c r="X81">
        <v>20.612291207447299</v>
      </c>
      <c r="Y81">
        <v>90.042605592906</v>
      </c>
      <c r="Z81" s="6"/>
      <c r="AA81">
        <v>0.44800000000000001</v>
      </c>
      <c r="AB81">
        <v>15.0410868587762</v>
      </c>
      <c r="AC81">
        <v>21.6135923867357</v>
      </c>
      <c r="AD81">
        <v>39.095931187914204</v>
      </c>
      <c r="AE81">
        <v>5.3645208583234201</v>
      </c>
      <c r="AF81">
        <v>2.9523713634518001</v>
      </c>
    </row>
    <row r="82" spans="1:32" x14ac:dyDescent="0.2">
      <c r="A82" s="13" t="s">
        <v>62</v>
      </c>
      <c r="B82" s="13">
        <v>3</v>
      </c>
      <c r="C82" s="13">
        <v>2006</v>
      </c>
      <c r="D82" s="13">
        <f>VLOOKUP(Tabelle128[[#This Row],[countrycode]],Tabelle1[[wbcode]:[treatment]],4,FALSE)</f>
        <v>0</v>
      </c>
      <c r="E82" s="13">
        <f>VLOOKUP(Tabelle128[[#This Row],[countrycode]],Tabelle1[[wbcode]:[liberalizations]],5,FALSE)</f>
        <v>0</v>
      </c>
      <c r="F82" s="13">
        <v>15.196892711170159</v>
      </c>
      <c r="G82" s="13">
        <v>18.239812346914231</v>
      </c>
      <c r="H82" s="13">
        <v>43.673469387755098</v>
      </c>
      <c r="I82" s="14">
        <v>9.2146207276586498</v>
      </c>
      <c r="J82">
        <v>0.87</v>
      </c>
      <c r="K82" s="18">
        <v>71.191001892089801</v>
      </c>
      <c r="L82" s="13">
        <v>54.8</v>
      </c>
      <c r="M82" s="17">
        <v>0.46400000000000002</v>
      </c>
      <c r="N82" s="18">
        <v>9.4656283509999994</v>
      </c>
      <c r="O82" s="17">
        <v>57.455500000000001</v>
      </c>
      <c r="P82" s="17">
        <v>856.05491655987305</v>
      </c>
      <c r="Q82" s="18">
        <v>2.7147956729999998</v>
      </c>
      <c r="R82" s="18">
        <v>2595.9689229999999</v>
      </c>
      <c r="S82" s="13"/>
      <c r="T82" s="13"/>
      <c r="U82" s="18">
        <v>0.40783035299999998</v>
      </c>
      <c r="V82" s="18">
        <v>4.72</v>
      </c>
      <c r="W82" s="18">
        <v>18.057925712964</v>
      </c>
      <c r="X82">
        <v>21.716772999891202</v>
      </c>
      <c r="Y82">
        <v>90.785379272341302</v>
      </c>
      <c r="Z82" s="6"/>
      <c r="AA82">
        <v>0.45200000000000001</v>
      </c>
      <c r="AB82">
        <v>14.1614409546098</v>
      </c>
      <c r="AC82">
        <v>21.157013777620602</v>
      </c>
      <c r="AD82">
        <v>39.774698712855098</v>
      </c>
      <c r="AE82">
        <v>3.7821769654037398</v>
      </c>
      <c r="AF82">
        <v>2.8975212983687602</v>
      </c>
    </row>
    <row r="83" spans="1:32" x14ac:dyDescent="0.2">
      <c r="A83" s="15" t="s">
        <v>62</v>
      </c>
      <c r="B83" s="13">
        <v>3</v>
      </c>
      <c r="C83" s="15">
        <v>2007</v>
      </c>
      <c r="D83" s="15">
        <f>VLOOKUP(Tabelle128[[#This Row],[countrycode]],Tabelle1[[wbcode]:[treatment]],4,FALSE)</f>
        <v>0</v>
      </c>
      <c r="E83" s="15">
        <f>VLOOKUP(Tabelle128[[#This Row],[countrycode]],Tabelle1[[wbcode]:[liberalizations]],5,FALSE)</f>
        <v>0</v>
      </c>
      <c r="F83" s="15">
        <v>15.291202584992231</v>
      </c>
      <c r="G83" s="15">
        <v>18.179624836708971</v>
      </c>
      <c r="H83" s="15">
        <v>43.26530612244899</v>
      </c>
      <c r="I83" s="16">
        <v>11.3487841350676</v>
      </c>
      <c r="J83">
        <v>2.85</v>
      </c>
      <c r="K83" s="18">
        <v>71.180000305175795</v>
      </c>
      <c r="L83" s="15">
        <v>54.5</v>
      </c>
      <c r="M83" s="18">
        <v>0.47199999999999998</v>
      </c>
      <c r="N83" s="18">
        <v>9.8600125989999992</v>
      </c>
      <c r="O83" s="18">
        <v>57.675199999999997</v>
      </c>
      <c r="P83" s="18">
        <v>966.20361831015805</v>
      </c>
      <c r="Q83" s="18">
        <v>2.7856638330000001</v>
      </c>
      <c r="R83" s="18">
        <v>2669.7797599999999</v>
      </c>
      <c r="S83" s="15"/>
      <c r="T83" s="15"/>
      <c r="U83" s="18">
        <v>0.46494337600000002</v>
      </c>
      <c r="V83" s="18">
        <v>4.58</v>
      </c>
      <c r="W83" s="18">
        <v>22.042853115436301</v>
      </c>
      <c r="X83">
        <v>27.070931037534201</v>
      </c>
      <c r="Y83">
        <v>88.651215864932396</v>
      </c>
      <c r="Z83" s="6"/>
      <c r="AA83">
        <v>0.46</v>
      </c>
      <c r="AB83">
        <v>17.0574739269899</v>
      </c>
      <c r="AC83">
        <v>19.511177184447401</v>
      </c>
      <c r="AD83">
        <v>49.113784152970503</v>
      </c>
      <c r="AE83">
        <v>1.29806813334154</v>
      </c>
      <c r="AF83">
        <v>2.8540987587595801</v>
      </c>
    </row>
    <row r="84" spans="1:32" x14ac:dyDescent="0.2">
      <c r="A84" s="13" t="s">
        <v>62</v>
      </c>
      <c r="B84" s="13">
        <v>3</v>
      </c>
      <c r="C84" s="13">
        <v>2008</v>
      </c>
      <c r="D84" s="13">
        <f>VLOOKUP(Tabelle128[[#This Row],[countrycode]],Tabelle1[[wbcode]:[treatment]],4,FALSE)</f>
        <v>0</v>
      </c>
      <c r="E84" s="13">
        <f>VLOOKUP(Tabelle128[[#This Row],[countrycode]],Tabelle1[[wbcode]:[liberalizations]],5,FALSE)</f>
        <v>0</v>
      </c>
      <c r="F84" s="13">
        <v>15.39173921525623</v>
      </c>
      <c r="G84" s="13">
        <v>18.215675634536151</v>
      </c>
      <c r="H84" s="13">
        <v>43.061224489795933</v>
      </c>
      <c r="I84" s="14">
        <v>10.2465037374036</v>
      </c>
      <c r="J84">
        <v>1.79</v>
      </c>
      <c r="K84" s="18">
        <v>71.160003662109403</v>
      </c>
      <c r="L84" s="13">
        <v>54.4</v>
      </c>
      <c r="M84" s="17">
        <v>0.48</v>
      </c>
      <c r="N84" s="18">
        <v>10.254396849999999</v>
      </c>
      <c r="O84" s="17">
        <v>57.868899999999996</v>
      </c>
      <c r="P84" s="17">
        <v>1125.4261339807199</v>
      </c>
      <c r="Q84" s="18">
        <v>2.8565319929999999</v>
      </c>
      <c r="R84" s="18">
        <v>2735.152274</v>
      </c>
      <c r="S84" s="13"/>
      <c r="T84" s="13"/>
      <c r="U84" s="18">
        <v>0.45061924799999997</v>
      </c>
      <c r="V84" s="18">
        <v>4.7699999999999996</v>
      </c>
      <c r="W84" s="18">
        <v>22.140720266279999</v>
      </c>
      <c r="X84">
        <v>25.634639003236899</v>
      </c>
      <c r="Y84">
        <v>89.7534962625964</v>
      </c>
      <c r="Z84" s="6"/>
      <c r="AA84">
        <v>0.46800000000000003</v>
      </c>
      <c r="AB84">
        <v>15.845008874472301</v>
      </c>
      <c r="AC84">
        <v>17.660622076681499</v>
      </c>
      <c r="AD84">
        <v>47.775359269516898</v>
      </c>
      <c r="AE84">
        <v>7.9472987606785903</v>
      </c>
      <c r="AF84">
        <v>2.8235220407001198</v>
      </c>
    </row>
    <row r="85" spans="1:32" x14ac:dyDescent="0.2">
      <c r="A85" s="15" t="s">
        <v>62</v>
      </c>
      <c r="B85" s="13">
        <v>3</v>
      </c>
      <c r="C85" s="15">
        <v>2009</v>
      </c>
      <c r="D85" s="15">
        <f>VLOOKUP(Tabelle128[[#This Row],[countrycode]],Tabelle1[[wbcode]:[treatment]],4,FALSE)</f>
        <v>0</v>
      </c>
      <c r="E85" s="15">
        <f>VLOOKUP(Tabelle128[[#This Row],[countrycode]],Tabelle1[[wbcode]:[liberalizations]],5,FALSE)</f>
        <v>0</v>
      </c>
      <c r="F85" s="15">
        <v>15.446627806064241</v>
      </c>
      <c r="G85" s="15">
        <v>18.147736029524609</v>
      </c>
      <c r="H85" s="15">
        <v>42.857142857142861</v>
      </c>
      <c r="I85" s="16">
        <v>10.019019336630601</v>
      </c>
      <c r="J85">
        <v>-0.74</v>
      </c>
      <c r="K85" s="18">
        <v>71.136001586914105</v>
      </c>
      <c r="L85" s="15">
        <v>54.2</v>
      </c>
      <c r="M85" s="18">
        <v>0.48599999999999999</v>
      </c>
      <c r="N85" s="18">
        <v>10.648781100000001</v>
      </c>
      <c r="O85" s="18">
        <v>57.9557</v>
      </c>
      <c r="P85" s="18">
        <v>1088.7579057345899</v>
      </c>
      <c r="Q85" s="18">
        <v>2.9274001529999998</v>
      </c>
      <c r="R85" s="18">
        <v>2715.0782220000001</v>
      </c>
      <c r="S85" s="15"/>
      <c r="T85" s="15"/>
      <c r="U85" s="18">
        <v>0.47229043100000001</v>
      </c>
      <c r="V85" s="18">
        <v>4.78</v>
      </c>
      <c r="W85" s="18">
        <v>19.927966839388201</v>
      </c>
      <c r="X85">
        <v>24.774662223592401</v>
      </c>
      <c r="Y85">
        <v>89.980980663369394</v>
      </c>
      <c r="Z85" s="6"/>
      <c r="AA85">
        <v>0.47399999999999998</v>
      </c>
      <c r="AB85">
        <v>16.565550465806599</v>
      </c>
      <c r="AC85">
        <v>17.9195079292369</v>
      </c>
      <c r="AD85">
        <v>44.702629062980598</v>
      </c>
      <c r="AE85">
        <v>0.89607235574907196</v>
      </c>
      <c r="AF85">
        <v>2.80942664075247</v>
      </c>
    </row>
    <row r="86" spans="1:32" x14ac:dyDescent="0.2">
      <c r="A86" s="13" t="s">
        <v>62</v>
      </c>
      <c r="B86" s="13">
        <v>3</v>
      </c>
      <c r="C86" s="13">
        <v>2010</v>
      </c>
      <c r="D86" s="13">
        <f>VLOOKUP(Tabelle128[[#This Row],[countrycode]],Tabelle1[[wbcode]:[treatment]],4,FALSE)</f>
        <v>0</v>
      </c>
      <c r="E86" s="13">
        <f>VLOOKUP(Tabelle128[[#This Row],[countrycode]],Tabelle1[[wbcode]:[liberalizations]],5,FALSE)</f>
        <v>0</v>
      </c>
      <c r="F86" s="13">
        <v>15.42100020569039</v>
      </c>
      <c r="G86" s="13">
        <v>18.008805065040189</v>
      </c>
      <c r="H86" s="13">
        <v>42.448979591836732</v>
      </c>
      <c r="I86" s="14">
        <v>10.3213311455577</v>
      </c>
      <c r="J86">
        <v>-0.98</v>
      </c>
      <c r="K86" s="18">
        <v>71.117996215820298</v>
      </c>
      <c r="L86" s="13">
        <v>54.2</v>
      </c>
      <c r="M86" s="17">
        <v>0.49199999999999999</v>
      </c>
      <c r="N86" s="18">
        <v>11.04316534</v>
      </c>
      <c r="O86" s="17">
        <v>58.362699999999997</v>
      </c>
      <c r="P86" s="17">
        <v>1036.53451502404</v>
      </c>
      <c r="Q86" s="18">
        <v>2.9982683140000002</v>
      </c>
      <c r="R86" s="18">
        <v>2689.895595</v>
      </c>
      <c r="S86" s="18"/>
      <c r="T86" s="18">
        <v>23.614380000000001</v>
      </c>
      <c r="U86" s="18">
        <v>0.50867140499999997</v>
      </c>
      <c r="V86" s="18">
        <v>4.67</v>
      </c>
      <c r="W86" s="18">
        <v>23.0720480670551</v>
      </c>
      <c r="X86">
        <v>28.358811882237401</v>
      </c>
      <c r="Y86">
        <v>89.678668854442293</v>
      </c>
      <c r="AA86">
        <v>0.47899999999999998</v>
      </c>
      <c r="AB86">
        <v>17.649996738048099</v>
      </c>
      <c r="AC86">
        <v>18.009053139506801</v>
      </c>
      <c r="AD86">
        <v>51.430859949292397</v>
      </c>
      <c r="AE86">
        <v>2.2078353253652199</v>
      </c>
      <c r="AF86">
        <v>2.80597623284658</v>
      </c>
    </row>
    <row r="87" spans="1:32" x14ac:dyDescent="0.2">
      <c r="A87" s="15" t="s">
        <v>62</v>
      </c>
      <c r="B87" s="13">
        <v>3</v>
      </c>
      <c r="C87" s="15">
        <v>2011</v>
      </c>
      <c r="D87" s="15">
        <f>VLOOKUP(Tabelle128[[#This Row],[countrycode]],Tabelle1[[wbcode]:[treatment]],4,FALSE)</f>
        <v>0</v>
      </c>
      <c r="E87" s="15">
        <f>VLOOKUP(Tabelle128[[#This Row],[countrycode]],Tabelle1[[wbcode]:[liberalizations]],5,FALSE)</f>
        <v>0</v>
      </c>
      <c r="F87" s="15">
        <v>15.68507499429222</v>
      </c>
      <c r="G87" s="15">
        <v>18.141468188298401</v>
      </c>
      <c r="H87" s="15">
        <v>42.448979591836732</v>
      </c>
      <c r="I87" s="16">
        <v>10.9448410079114</v>
      </c>
      <c r="J87">
        <v>1.57</v>
      </c>
      <c r="K87" s="18">
        <v>69.974998474121094</v>
      </c>
      <c r="L87" s="15">
        <v>54.1</v>
      </c>
      <c r="M87" s="18">
        <v>0.499</v>
      </c>
      <c r="N87" s="18">
        <v>11.43754959</v>
      </c>
      <c r="O87" s="18">
        <v>58.462400000000002</v>
      </c>
      <c r="P87" s="18">
        <v>1130.2732512801499</v>
      </c>
      <c r="Q87" s="18">
        <v>3.1418217660000001</v>
      </c>
      <c r="R87" s="18">
        <v>2704.0301359999999</v>
      </c>
      <c r="S87" s="18">
        <v>37.35224857</v>
      </c>
      <c r="T87" s="18">
        <v>29.391950000000001</v>
      </c>
      <c r="U87" s="18">
        <v>0.473499632</v>
      </c>
      <c r="V87" s="18">
        <v>4.46</v>
      </c>
      <c r="W87" s="18">
        <v>20.849651503121599</v>
      </c>
      <c r="X87">
        <v>26.367377308718599</v>
      </c>
      <c r="Y87">
        <v>89.055158992088593</v>
      </c>
      <c r="Z87">
        <v>0.311</v>
      </c>
      <c r="AA87">
        <v>0.48699999999999999</v>
      </c>
      <c r="AB87">
        <v>18.2263279960581</v>
      </c>
      <c r="AC87">
        <v>18.137449111597402</v>
      </c>
      <c r="AD87">
        <v>47.217028811840301</v>
      </c>
      <c r="AE87">
        <v>2.7042390774727898</v>
      </c>
      <c r="AF87">
        <v>2.8037617548874301</v>
      </c>
    </row>
    <row r="88" spans="1:32" x14ac:dyDescent="0.2">
      <c r="A88" s="13" t="s">
        <v>62</v>
      </c>
      <c r="B88" s="13">
        <v>3</v>
      </c>
      <c r="C88" s="13">
        <v>2012</v>
      </c>
      <c r="D88" s="13">
        <f>VLOOKUP(Tabelle128[[#This Row],[countrycode]],Tabelle1[[wbcode]:[treatment]],4,FALSE)</f>
        <v>0</v>
      </c>
      <c r="E88" s="13">
        <f>VLOOKUP(Tabelle128[[#This Row],[countrycode]],Tabelle1[[wbcode]:[liberalizations]],5,FALSE)</f>
        <v>0</v>
      </c>
      <c r="F88" s="13">
        <v>15.916578976259331</v>
      </c>
      <c r="G88" s="13">
        <v>18.333516986762351</v>
      </c>
      <c r="H88" s="13">
        <v>42.244897959183682</v>
      </c>
      <c r="I88" s="14">
        <v>12.333042780335999</v>
      </c>
      <c r="J88">
        <v>1.52</v>
      </c>
      <c r="K88" s="18">
        <v>70.070999145507798</v>
      </c>
      <c r="L88" s="13">
        <v>54</v>
      </c>
      <c r="M88" s="17">
        <v>0.50900000000000001</v>
      </c>
      <c r="N88" s="18">
        <v>11.998564719999999</v>
      </c>
      <c r="O88" s="17">
        <v>58.715899999999998</v>
      </c>
      <c r="P88" s="17">
        <v>1145.14010479477</v>
      </c>
      <c r="Q88" s="18">
        <v>3.2853752190000001</v>
      </c>
      <c r="R88" s="18">
        <v>2743.557061</v>
      </c>
      <c r="S88" s="18">
        <v>37.199811990000001</v>
      </c>
      <c r="T88" s="18">
        <v>29.391950000000001</v>
      </c>
      <c r="U88" s="18">
        <v>0.45250152399999999</v>
      </c>
      <c r="V88" s="18">
        <v>4.45</v>
      </c>
      <c r="W88" s="18">
        <v>23.896736867013299</v>
      </c>
      <c r="X88">
        <v>26.839999912100101</v>
      </c>
      <c r="Y88">
        <v>87.666957219663999</v>
      </c>
      <c r="Z88">
        <v>0.318</v>
      </c>
      <c r="AA88">
        <v>0.497</v>
      </c>
      <c r="AB88">
        <v>16.2040295951807</v>
      </c>
      <c r="AC88">
        <v>16.956684687896601</v>
      </c>
      <c r="AD88">
        <v>50.7367367791134</v>
      </c>
      <c r="AE88">
        <v>6.7446825334071496</v>
      </c>
      <c r="AF88">
        <v>2.7977211806492401</v>
      </c>
    </row>
    <row r="89" spans="1:32" x14ac:dyDescent="0.2">
      <c r="A89" s="15" t="s">
        <v>62</v>
      </c>
      <c r="B89" s="13">
        <v>3</v>
      </c>
      <c r="C89" s="15">
        <v>2013</v>
      </c>
      <c r="D89" s="15">
        <f>VLOOKUP(Tabelle128[[#This Row],[countrycode]],Tabelle1[[wbcode]:[treatment]],4,FALSE)</f>
        <v>0</v>
      </c>
      <c r="E89" s="15">
        <f>VLOOKUP(Tabelle128[[#This Row],[countrycode]],Tabelle1[[wbcode]:[liberalizations]],5,FALSE)</f>
        <v>0</v>
      </c>
      <c r="F89" s="15">
        <v>16.204606076493011</v>
      </c>
      <c r="G89" s="15">
        <v>18.550406568093671</v>
      </c>
      <c r="H89" s="15">
        <v>42.040816326530617</v>
      </c>
      <c r="I89" s="16">
        <v>14.802808571661</v>
      </c>
      <c r="J89">
        <v>3.79</v>
      </c>
      <c r="K89" s="18">
        <v>70.163002014160199</v>
      </c>
      <c r="L89" s="15">
        <v>53.9</v>
      </c>
      <c r="M89" s="18">
        <v>0.52</v>
      </c>
      <c r="N89" s="18">
        <v>12.55957985</v>
      </c>
      <c r="O89" s="18">
        <v>58.965400000000002</v>
      </c>
      <c r="P89" s="18">
        <v>1251.2097674537899</v>
      </c>
      <c r="Q89" s="18">
        <v>3.428928671</v>
      </c>
      <c r="R89" s="18">
        <v>2861.1205909999999</v>
      </c>
      <c r="S89" s="18">
        <v>37.047759429999999</v>
      </c>
      <c r="T89" s="18">
        <v>29.391950000000001</v>
      </c>
      <c r="U89" s="18">
        <v>0.45639047100000002</v>
      </c>
      <c r="V89" s="18">
        <v>4.51</v>
      </c>
      <c r="W89" s="18">
        <v>27.570565319311999</v>
      </c>
      <c r="X89">
        <v>31.6296265138756</v>
      </c>
      <c r="Y89">
        <v>85.197191428338996</v>
      </c>
      <c r="Z89">
        <v>0.32600000000000001</v>
      </c>
      <c r="AA89">
        <v>0.50700000000000001</v>
      </c>
      <c r="AB89">
        <v>20.7082627484833</v>
      </c>
      <c r="AC89">
        <v>17.2437092893088</v>
      </c>
      <c r="AD89">
        <v>59.200191833187503</v>
      </c>
      <c r="AE89">
        <v>0.42888888888886301</v>
      </c>
      <c r="AF89">
        <v>2.7907164336058599</v>
      </c>
    </row>
    <row r="90" spans="1:32" x14ac:dyDescent="0.2">
      <c r="A90" s="13" t="s">
        <v>62</v>
      </c>
      <c r="B90" s="13">
        <v>3</v>
      </c>
      <c r="C90" s="13">
        <v>2014</v>
      </c>
      <c r="D90" s="13">
        <f>VLOOKUP(Tabelle128[[#This Row],[countrycode]],Tabelle1[[wbcode]:[treatment]],4,FALSE)</f>
        <v>0</v>
      </c>
      <c r="E90" s="13">
        <f>VLOOKUP(Tabelle128[[#This Row],[countrycode]],Tabelle1[[wbcode]:[liberalizations]],5,FALSE)</f>
        <v>0</v>
      </c>
      <c r="F90" s="13">
        <v>16.444321325668561</v>
      </c>
      <c r="G90" s="13">
        <v>18.704941637682211</v>
      </c>
      <c r="H90" s="13">
        <v>41.836734693877553</v>
      </c>
      <c r="I90" s="14">
        <v>16.850996134820399</v>
      </c>
      <c r="J90">
        <v>3</v>
      </c>
      <c r="K90" s="18">
        <v>70.230003356933594</v>
      </c>
      <c r="L90" s="13">
        <v>53.7</v>
      </c>
      <c r="M90" s="17">
        <v>0.52400000000000002</v>
      </c>
      <c r="N90" s="18">
        <v>12.56748962</v>
      </c>
      <c r="O90" s="17">
        <v>59.124899999999997</v>
      </c>
      <c r="P90" s="17">
        <v>1291.4101848057901</v>
      </c>
      <c r="Q90" s="18">
        <v>3.572482124</v>
      </c>
      <c r="R90" s="18">
        <v>2962.2965009999998</v>
      </c>
      <c r="S90" s="18">
        <v>36.826213539999998</v>
      </c>
      <c r="T90" s="18">
        <v>30.292660000000001</v>
      </c>
      <c r="U90" s="18">
        <v>0.46622657099999998</v>
      </c>
      <c r="V90" s="18">
        <v>4.2300000000000004</v>
      </c>
      <c r="W90" s="18">
        <v>31.430841123632501</v>
      </c>
      <c r="X90">
        <v>33.837433816822497</v>
      </c>
      <c r="Y90">
        <v>83.149003865179594</v>
      </c>
      <c r="Z90">
        <v>0.33</v>
      </c>
      <c r="AA90">
        <v>0.51200000000000001</v>
      </c>
      <c r="AB90">
        <v>21.637662698326199</v>
      </c>
      <c r="AC90">
        <v>16.4115774866134</v>
      </c>
      <c r="AD90">
        <v>65.2682749404551</v>
      </c>
      <c r="AE90">
        <v>-0.54875755094814704</v>
      </c>
      <c r="AF90">
        <v>2.78209237028195</v>
      </c>
    </row>
    <row r="91" spans="1:32" x14ac:dyDescent="0.2">
      <c r="A91" s="15" t="s">
        <v>62</v>
      </c>
      <c r="B91" s="13">
        <v>3</v>
      </c>
      <c r="C91" s="15">
        <v>2015</v>
      </c>
      <c r="D91" s="15">
        <f>VLOOKUP(Tabelle128[[#This Row],[countrycode]],Tabelle1[[wbcode]:[treatment]],4,FALSE)</f>
        <v>0</v>
      </c>
      <c r="E91" s="15">
        <f>VLOOKUP(Tabelle128[[#This Row],[countrycode]],Tabelle1[[wbcode]:[liberalizations]],5,FALSE)</f>
        <v>0</v>
      </c>
      <c r="F91" s="15">
        <v>16.522356251607889</v>
      </c>
      <c r="G91" s="15">
        <v>18.507127602875201</v>
      </c>
      <c r="H91" s="15">
        <v>41.632653061224502</v>
      </c>
      <c r="I91" s="16">
        <v>13.416455586029899</v>
      </c>
      <c r="J91">
        <v>-1.42</v>
      </c>
      <c r="K91" s="18">
        <v>70.273002624511705</v>
      </c>
      <c r="L91" s="15">
        <v>53.6</v>
      </c>
      <c r="M91" s="18">
        <v>0.52900000000000003</v>
      </c>
      <c r="N91" s="18">
        <v>12.80451012</v>
      </c>
      <c r="O91" s="18">
        <v>59.377099999999999</v>
      </c>
      <c r="P91" s="18">
        <v>1076.79669785585</v>
      </c>
      <c r="Q91" s="18">
        <v>3.7160355759999999</v>
      </c>
      <c r="R91" s="18">
        <v>2922.0653470000002</v>
      </c>
      <c r="S91" s="18">
        <v>36.671995500000001</v>
      </c>
      <c r="T91" s="18">
        <v>30.292660000000001</v>
      </c>
      <c r="U91" s="18">
        <v>0.50355750499999996</v>
      </c>
      <c r="V91" s="18">
        <v>3.91</v>
      </c>
      <c r="W91" s="18">
        <v>24.720451211038899</v>
      </c>
      <c r="X91">
        <v>32.035861973908702</v>
      </c>
      <c r="Y91">
        <v>86.583544413970102</v>
      </c>
      <c r="Z91">
        <v>0.33400000000000002</v>
      </c>
      <c r="AA91">
        <v>0.51700000000000002</v>
      </c>
      <c r="AB91">
        <v>20.4957392258274</v>
      </c>
      <c r="AC91">
        <v>16.385095444490201</v>
      </c>
      <c r="AD91">
        <v>56.756313184947601</v>
      </c>
      <c r="AE91">
        <v>0.21878592353617701</v>
      </c>
      <c r="AF91">
        <v>2.7718378857035799</v>
      </c>
    </row>
    <row r="92" spans="1:32" x14ac:dyDescent="0.2">
      <c r="A92" s="13" t="s">
        <v>62</v>
      </c>
      <c r="B92" s="13">
        <v>3</v>
      </c>
      <c r="C92" s="13">
        <v>2016</v>
      </c>
      <c r="D92" s="13">
        <f>VLOOKUP(Tabelle128[[#This Row],[countrycode]],Tabelle1[[wbcode]:[treatment]],4,FALSE)</f>
        <v>0</v>
      </c>
      <c r="E92" s="13">
        <f>VLOOKUP(Tabelle128[[#This Row],[countrycode]],Tabelle1[[wbcode]:[liberalizations]],5,FALSE)</f>
        <v>0</v>
      </c>
      <c r="F92" s="13">
        <v>16.787184161471639</v>
      </c>
      <c r="G92" s="13">
        <v>18.69904343330397</v>
      </c>
      <c r="H92" s="13">
        <v>41.632653061224502</v>
      </c>
      <c r="I92" s="14">
        <v>16.4986874092642</v>
      </c>
      <c r="J92">
        <v>0.1</v>
      </c>
      <c r="K92" s="18">
        <v>70.361000061035199</v>
      </c>
      <c r="L92" s="13"/>
      <c r="M92" s="17">
        <v>0.53</v>
      </c>
      <c r="N92" s="18">
        <v>12.61454964</v>
      </c>
      <c r="O92" s="17">
        <v>59.539400000000001</v>
      </c>
      <c r="P92" s="17">
        <v>1087.2873314854701</v>
      </c>
      <c r="Q92" s="18">
        <v>3.863223294</v>
      </c>
      <c r="R92" s="18">
        <v>2935.4515500000002</v>
      </c>
      <c r="S92" s="18">
        <v>36.526070609999998</v>
      </c>
      <c r="T92" s="18">
        <v>30.292660000000001</v>
      </c>
      <c r="U92" s="18">
        <v>0.60708809399999997</v>
      </c>
      <c r="V92" s="18">
        <v>3.72</v>
      </c>
      <c r="W92" s="18">
        <v>27.606788071198199</v>
      </c>
      <c r="X92">
        <v>31.3801402666294</v>
      </c>
      <c r="Y92">
        <v>83.501312590735793</v>
      </c>
      <c r="Z92">
        <v>0.33500000000000002</v>
      </c>
      <c r="AA92">
        <v>0.51800000000000002</v>
      </c>
      <c r="AB92">
        <v>19.722493051619999</v>
      </c>
      <c r="AC92">
        <v>15.7020683118185</v>
      </c>
      <c r="AD92">
        <v>58.986928337827599</v>
      </c>
      <c r="AE92">
        <v>-0.79405017390672505</v>
      </c>
      <c r="AF92">
        <v>2.76136092814418</v>
      </c>
    </row>
    <row r="93" spans="1:32" x14ac:dyDescent="0.2">
      <c r="A93" s="15" t="s">
        <v>62</v>
      </c>
      <c r="B93" s="13">
        <v>3</v>
      </c>
      <c r="C93" s="15">
        <v>2017</v>
      </c>
      <c r="D93" s="15">
        <f>VLOOKUP(Tabelle128[[#This Row],[countrycode]],Tabelle1[[wbcode]:[treatment]],4,FALSE)</f>
        <v>0</v>
      </c>
      <c r="E93" s="15">
        <f>VLOOKUP(Tabelle128[[#This Row],[countrycode]],Tabelle1[[wbcode]:[liberalizations]],5,FALSE)</f>
        <v>0</v>
      </c>
      <c r="F93" s="15">
        <v>17.069171071437431</v>
      </c>
      <c r="G93" s="15">
        <v>18.8903078944141</v>
      </c>
      <c r="H93" s="15">
        <v>41.632653061224502</v>
      </c>
      <c r="I93" s="16">
        <v>16.895014834169</v>
      </c>
      <c r="J93">
        <v>2.33</v>
      </c>
      <c r="K93" s="18">
        <v>70.445999145507798</v>
      </c>
      <c r="L93" s="15"/>
      <c r="M93" s="18">
        <v>0.53</v>
      </c>
      <c r="N93" s="18">
        <v>12.152582170000001</v>
      </c>
      <c r="O93" s="18">
        <v>59.855800000000002</v>
      </c>
      <c r="P93" s="18">
        <v>1136.5938717844799</v>
      </c>
      <c r="Q93" s="18">
        <v>4.0104110110000004</v>
      </c>
      <c r="R93" s="18">
        <v>3010.9028539999999</v>
      </c>
      <c r="S93" s="18">
        <v>36.936108400000002</v>
      </c>
      <c r="T93" s="18">
        <v>31.974360000000001</v>
      </c>
      <c r="U93" s="18">
        <v>0.62081226700000003</v>
      </c>
      <c r="V93" s="18">
        <v>3.68</v>
      </c>
      <c r="W93" s="18">
        <v>27.2055947818832</v>
      </c>
      <c r="X93">
        <v>34.271002176964203</v>
      </c>
      <c r="Y93">
        <v>83.104985165830996</v>
      </c>
      <c r="Z93">
        <v>0.33300000000000002</v>
      </c>
      <c r="AA93">
        <v>0.51900000000000002</v>
      </c>
      <c r="AB93">
        <v>23.4384503972218</v>
      </c>
      <c r="AC93">
        <v>15.1075858507501</v>
      </c>
      <c r="AD93">
        <v>61.476596958847402</v>
      </c>
      <c r="AE93">
        <v>1.7694124739197501</v>
      </c>
      <c r="AF93">
        <v>2.7499022216620901</v>
      </c>
    </row>
    <row r="94" spans="1:32" x14ac:dyDescent="0.2">
      <c r="A94" s="13" t="s">
        <v>62</v>
      </c>
      <c r="B94" s="13">
        <v>3</v>
      </c>
      <c r="C94" s="13">
        <v>2018</v>
      </c>
      <c r="D94" s="13">
        <f>VLOOKUP(Tabelle128[[#This Row],[countrycode]],Tabelle1[[wbcode]:[treatment]],4,FALSE)</f>
        <v>0</v>
      </c>
      <c r="E94" s="13">
        <f>VLOOKUP(Tabelle128[[#This Row],[countrycode]],Tabelle1[[wbcode]:[liberalizations]],5,FALSE)</f>
        <v>0</v>
      </c>
      <c r="F94" s="13">
        <v>17.214911960005939</v>
      </c>
      <c r="G94" s="13">
        <v>19.073210963652819</v>
      </c>
      <c r="H94" s="13">
        <v>41.632653061224502</v>
      </c>
      <c r="I94" s="14">
        <v>19.139779772423498</v>
      </c>
      <c r="J94">
        <v>3.31</v>
      </c>
      <c r="K94">
        <v>70.518997192382798</v>
      </c>
      <c r="L94" s="13"/>
      <c r="M94" s="17">
        <v>0.53</v>
      </c>
      <c r="N94">
        <v>11.690614699999999</v>
      </c>
      <c r="O94" s="17">
        <v>60.140300000000003</v>
      </c>
      <c r="P94" s="17">
        <v>1241.8252980053001</v>
      </c>
      <c r="Q94">
        <v>4.157598728</v>
      </c>
      <c r="R94">
        <v>3128.7487620000002</v>
      </c>
      <c r="S94" s="18">
        <v>36.766077170000003</v>
      </c>
      <c r="T94" s="18">
        <v>31.974360000000001</v>
      </c>
      <c r="U94">
        <v>0.63165626500000005</v>
      </c>
      <c r="V94">
        <v>3.47</v>
      </c>
      <c r="W94">
        <v>27.274230618908501</v>
      </c>
      <c r="X94">
        <v>34.520963871436301</v>
      </c>
      <c r="Y94">
        <v>80.860220227576505</v>
      </c>
      <c r="Z94">
        <v>0.33400000000000002</v>
      </c>
      <c r="AA94">
        <v>0.51900000000000002</v>
      </c>
      <c r="AB94">
        <v>25.900562756214001</v>
      </c>
      <c r="AC94">
        <v>14.6419567509163</v>
      </c>
      <c r="AD94">
        <v>61.795194490344798</v>
      </c>
      <c r="AE94">
        <v>0.64480362244077805</v>
      </c>
      <c r="AF94">
        <v>2.7348562029526899</v>
      </c>
    </row>
    <row r="95" spans="1:32" x14ac:dyDescent="0.2">
      <c r="A95" s="15" t="s">
        <v>62</v>
      </c>
      <c r="B95" s="13">
        <v>3</v>
      </c>
      <c r="C95" s="15">
        <v>2019</v>
      </c>
      <c r="D95" s="15">
        <f>VLOOKUP(Tabelle128[[#This Row],[countrycode]],Tabelle1[[wbcode]:[treatment]],4,FALSE)</f>
        <v>0</v>
      </c>
      <c r="E95" s="15">
        <f>VLOOKUP(Tabelle128[[#This Row],[countrycode]],Tabelle1[[wbcode]:[liberalizations]],5,FALSE)</f>
        <v>0</v>
      </c>
      <c r="F95" s="15"/>
      <c r="G95" s="15"/>
      <c r="H95" s="15"/>
      <c r="I95" s="16">
        <v>21.209522650740102</v>
      </c>
      <c r="J95">
        <v>3.65</v>
      </c>
      <c r="K95">
        <v>70.461997985839801</v>
      </c>
      <c r="L95" s="15"/>
      <c r="M95" s="18">
        <v>0.53</v>
      </c>
      <c r="N95">
        <v>11.22864723</v>
      </c>
      <c r="O95" s="18">
        <v>60.453699999999998</v>
      </c>
      <c r="P95" s="18">
        <v>1219.5155059690501</v>
      </c>
      <c r="Q95">
        <v>4.3047864450000004</v>
      </c>
      <c r="R95">
        <v>3254.2456269999998</v>
      </c>
      <c r="S95" s="18">
        <v>36.588405100000003</v>
      </c>
      <c r="T95" s="18">
        <v>31.974360000000001</v>
      </c>
      <c r="U95">
        <v>0.61986326599999997</v>
      </c>
      <c r="V95">
        <v>3.4</v>
      </c>
      <c r="W95">
        <v>29.630527193547799</v>
      </c>
      <c r="X95">
        <v>34.050805120682199</v>
      </c>
      <c r="Y95">
        <v>78.790477349259902</v>
      </c>
      <c r="Z95">
        <v>0.33500000000000002</v>
      </c>
      <c r="AA95">
        <v>0.51900000000000002</v>
      </c>
      <c r="AB95">
        <v>25.173255630997499</v>
      </c>
      <c r="AC95">
        <v>16.312561201590199</v>
      </c>
      <c r="AD95">
        <v>63.681332314229998</v>
      </c>
      <c r="AE95">
        <v>-0.70502663454275005</v>
      </c>
      <c r="AF95">
        <v>2.71521854979345</v>
      </c>
    </row>
    <row r="96" spans="1:32" x14ac:dyDescent="0.2">
      <c r="A96" s="13" t="s">
        <v>62</v>
      </c>
      <c r="B96" s="13">
        <v>3</v>
      </c>
      <c r="C96" s="13">
        <v>2020</v>
      </c>
      <c r="D96" s="13">
        <f>VLOOKUP(Tabelle128[[#This Row],[countrycode]],Tabelle1[[wbcode]:[treatment]],4,FALSE)</f>
        <v>0</v>
      </c>
      <c r="E96" s="13">
        <f>VLOOKUP(Tabelle128[[#This Row],[countrycode]],Tabelle1[[wbcode]:[liberalizations]],5,FALSE)</f>
        <v>0</v>
      </c>
      <c r="F96" s="13"/>
      <c r="G96" s="13"/>
      <c r="H96" s="13"/>
      <c r="I96" s="18">
        <v>20.5455509865888</v>
      </c>
      <c r="J96">
        <v>1.72</v>
      </c>
      <c r="K96">
        <v>69.711997985839801</v>
      </c>
      <c r="L96" s="13"/>
      <c r="M96" s="17">
        <v>0.52400000000000002</v>
      </c>
      <c r="N96">
        <v>10.766679760000001</v>
      </c>
      <c r="O96" s="17">
        <v>60.088000000000001</v>
      </c>
      <c r="P96" s="18">
        <v>1291.0409721544099</v>
      </c>
      <c r="Q96">
        <v>4.3047864450000004</v>
      </c>
      <c r="R96">
        <v>3288.470605</v>
      </c>
      <c r="S96" s="18">
        <v>36.331373339999999</v>
      </c>
      <c r="T96" s="18">
        <v>31.974360000000001</v>
      </c>
      <c r="U96">
        <v>0.55289032599999999</v>
      </c>
      <c r="V96">
        <v>3.4</v>
      </c>
      <c r="W96">
        <v>19.872470427652399</v>
      </c>
      <c r="X96">
        <v>24.9607629492202</v>
      </c>
      <c r="Y96">
        <v>79.454449013411093</v>
      </c>
      <c r="Z96">
        <v>0.33300000000000002</v>
      </c>
      <c r="AA96">
        <v>0.51400000000000001</v>
      </c>
      <c r="AB96">
        <v>25.206517386129899</v>
      </c>
      <c r="AC96">
        <v>16.290549052865799</v>
      </c>
      <c r="AD96">
        <v>44.833233376872599</v>
      </c>
      <c r="AE96">
        <v>3.0227211966375598</v>
      </c>
      <c r="AF96">
        <v>2.6923738134461401</v>
      </c>
    </row>
    <row r="97" spans="1:32" x14ac:dyDescent="0.2">
      <c r="A97" s="15" t="s">
        <v>62</v>
      </c>
      <c r="B97" s="13">
        <v>3</v>
      </c>
      <c r="C97" s="15">
        <v>2021</v>
      </c>
      <c r="D97" s="15">
        <f>VLOOKUP(Tabelle128[[#This Row],[countrycode]],Tabelle1[[wbcode]:[treatment]],4,FALSE)</f>
        <v>0</v>
      </c>
      <c r="E97" s="15">
        <f>VLOOKUP(Tabelle128[[#This Row],[countrycode]],Tabelle1[[wbcode]:[liberalizations]],5,FALSE)</f>
        <v>0</v>
      </c>
      <c r="F97" s="15"/>
      <c r="G97" s="15"/>
      <c r="H97" s="15"/>
      <c r="I97" s="18"/>
      <c r="J97">
        <v>2.17</v>
      </c>
      <c r="K97">
        <v>69.830001831054702</v>
      </c>
      <c r="L97" s="15"/>
      <c r="M97" s="18">
        <v>0.52500000000000002</v>
      </c>
      <c r="N97">
        <v>10.766679760000001</v>
      </c>
      <c r="O97" s="18">
        <v>59.820999999999998</v>
      </c>
      <c r="P97" s="18">
        <v>1428.44717671325</v>
      </c>
      <c r="Q97">
        <v>4.3047864450000004</v>
      </c>
      <c r="R97">
        <v>3408.9659230000002</v>
      </c>
      <c r="S97" s="18">
        <v>36.109879300000003</v>
      </c>
      <c r="T97" s="18">
        <v>31.974360000000001</v>
      </c>
      <c r="U97">
        <v>0.55289032599999999</v>
      </c>
      <c r="V97">
        <v>3.4</v>
      </c>
      <c r="Z97">
        <v>0.33400000000000002</v>
      </c>
      <c r="AA97">
        <v>0.51500000000000001</v>
      </c>
      <c r="AE97">
        <v>1.73355234175399</v>
      </c>
      <c r="AF97">
        <v>2.6682623505020802</v>
      </c>
    </row>
    <row r="98" spans="1:32" x14ac:dyDescent="0.2">
      <c r="A98" s="13" t="s">
        <v>64</v>
      </c>
      <c r="B98" s="13">
        <v>4</v>
      </c>
      <c r="C98" s="13">
        <v>1990</v>
      </c>
      <c r="D98" s="13">
        <f>VLOOKUP(Tabelle128[[#This Row],[countrycode]],Tabelle1[[wbcode]:[treatment]],4,FALSE)</f>
        <v>1</v>
      </c>
      <c r="E98" s="13">
        <f>VLOOKUP(Tabelle128[[#This Row],[countrycode]],Tabelle1[[wbcode]:[liberalizations]],5,FALSE)</f>
        <v>2016</v>
      </c>
      <c r="F98" s="13">
        <v>9.3337045339689144</v>
      </c>
      <c r="G98" s="13">
        <v>9.7592791129023126</v>
      </c>
      <c r="H98" s="13">
        <v>19.387755102040821</v>
      </c>
      <c r="I98" s="14">
        <v>42.630470694165801</v>
      </c>
      <c r="J98" s="13"/>
      <c r="L98" s="13">
        <v>42.8</v>
      </c>
      <c r="M98" s="17">
        <v>0.58599999999999997</v>
      </c>
      <c r="N98">
        <v>10.8159417</v>
      </c>
      <c r="O98" s="18">
        <v>60.532699999999998</v>
      </c>
      <c r="P98" s="17">
        <v>2945.8320395380101</v>
      </c>
      <c r="Q98">
        <v>5.52</v>
      </c>
      <c r="R98">
        <v>8240.4592329999996</v>
      </c>
      <c r="S98" s="13"/>
      <c r="T98" s="13"/>
      <c r="U98">
        <v>2.0986107700000001</v>
      </c>
      <c r="V98">
        <v>19.46</v>
      </c>
      <c r="W98">
        <v>55.055407062893899</v>
      </c>
      <c r="X98">
        <v>49.791913333853302</v>
      </c>
      <c r="Y98">
        <v>57.369529305834199</v>
      </c>
      <c r="Z98" s="6"/>
      <c r="AA98">
        <v>0.52400000000000002</v>
      </c>
      <c r="AB98" s="6"/>
      <c r="AC98" s="6"/>
      <c r="AD98" s="6"/>
      <c r="AE98" s="6"/>
      <c r="AF98" s="6"/>
    </row>
    <row r="99" spans="1:32" x14ac:dyDescent="0.2">
      <c r="A99" s="15" t="s">
        <v>64</v>
      </c>
      <c r="B99" s="13">
        <v>4</v>
      </c>
      <c r="C99" s="15">
        <v>1991</v>
      </c>
      <c r="D99" s="15">
        <f>VLOOKUP(Tabelle128[[#This Row],[countrycode]],Tabelle1[[wbcode]:[treatment]],4,FALSE)</f>
        <v>1</v>
      </c>
      <c r="E99" s="15">
        <f>VLOOKUP(Tabelle128[[#This Row],[countrycode]],Tabelle1[[wbcode]:[liberalizations]],5,FALSE)</f>
        <v>2016</v>
      </c>
      <c r="F99" s="15">
        <v>9.2830576505575539</v>
      </c>
      <c r="G99" s="15">
        <v>9.7697665511290275</v>
      </c>
      <c r="H99" s="15">
        <v>19.18367346938776</v>
      </c>
      <c r="I99" s="16">
        <v>39.710817677131999</v>
      </c>
      <c r="J99" s="15"/>
      <c r="K99">
        <v>50.847999572753899</v>
      </c>
      <c r="L99" s="15">
        <v>42.7</v>
      </c>
      <c r="M99" s="18">
        <v>0.58799999999999997</v>
      </c>
      <c r="N99">
        <v>10.85219002</v>
      </c>
      <c r="O99" s="18">
        <v>59.473399999999998</v>
      </c>
      <c r="P99" s="18">
        <v>2972.7289527622302</v>
      </c>
      <c r="Q99">
        <v>5.758</v>
      </c>
      <c r="R99">
        <v>8911.4636169999994</v>
      </c>
      <c r="S99" s="15"/>
      <c r="T99" s="15"/>
      <c r="U99">
        <v>1.9862446680000001</v>
      </c>
      <c r="V99">
        <v>15.04</v>
      </c>
      <c r="W99">
        <v>53.029514161151702</v>
      </c>
      <c r="X99">
        <v>46.5288711852712</v>
      </c>
      <c r="Y99">
        <v>60.289182322868001</v>
      </c>
      <c r="Z99" s="6"/>
      <c r="AA99">
        <v>0.53800000000000003</v>
      </c>
      <c r="AB99" s="6"/>
      <c r="AC99" s="6"/>
      <c r="AD99" s="6"/>
      <c r="AE99" s="6"/>
      <c r="AF99" s="6"/>
    </row>
    <row r="100" spans="1:32" x14ac:dyDescent="0.2">
      <c r="A100" s="13" t="s">
        <v>64</v>
      </c>
      <c r="B100" s="13">
        <v>4</v>
      </c>
      <c r="C100" s="13">
        <v>1992</v>
      </c>
      <c r="D100" s="13">
        <f>VLOOKUP(Tabelle128[[#This Row],[countrycode]],Tabelle1[[wbcode]:[treatment]],4,FALSE)</f>
        <v>1</v>
      </c>
      <c r="E100" s="13">
        <f>VLOOKUP(Tabelle128[[#This Row],[countrycode]],Tabelle1[[wbcode]:[liberalizations]],5,FALSE)</f>
        <v>2016</v>
      </c>
      <c r="F100" s="13">
        <v>9.1967520392265349</v>
      </c>
      <c r="G100" s="13">
        <v>9.6492737057810967</v>
      </c>
      <c r="H100" s="13">
        <v>18.979591836734691</v>
      </c>
      <c r="I100" s="14">
        <v>37.027172235622302</v>
      </c>
      <c r="J100" s="13"/>
      <c r="K100">
        <v>49.271999359130902</v>
      </c>
      <c r="L100" s="13">
        <v>42.6</v>
      </c>
      <c r="M100" s="17">
        <v>0.58599999999999997</v>
      </c>
      <c r="N100">
        <v>10.888559819999999</v>
      </c>
      <c r="O100" s="18">
        <v>58.348199999999999</v>
      </c>
      <c r="P100" s="17">
        <v>3040.9893962339202</v>
      </c>
      <c r="Q100">
        <v>5.9960000000000004</v>
      </c>
      <c r="R100">
        <v>8996.8073320000003</v>
      </c>
      <c r="S100" s="13"/>
      <c r="T100" s="13"/>
      <c r="U100">
        <v>2.0368096900000001</v>
      </c>
      <c r="V100">
        <v>13.61</v>
      </c>
      <c r="W100">
        <v>48.179563095142797</v>
      </c>
      <c r="X100">
        <v>41.571691491672297</v>
      </c>
      <c r="Y100">
        <v>62.972827764377698</v>
      </c>
      <c r="Z100" s="6"/>
      <c r="AA100">
        <v>0.54</v>
      </c>
      <c r="AB100" s="6"/>
      <c r="AC100" s="6"/>
      <c r="AD100" s="6"/>
      <c r="AE100" s="6"/>
      <c r="AF100" s="6"/>
    </row>
    <row r="101" spans="1:32" x14ac:dyDescent="0.2">
      <c r="A101" s="15" t="s">
        <v>64</v>
      </c>
      <c r="B101" s="13">
        <v>4</v>
      </c>
      <c r="C101" s="15">
        <v>1993</v>
      </c>
      <c r="D101" s="15">
        <f>VLOOKUP(Tabelle128[[#This Row],[countrycode]],Tabelle1[[wbcode]:[treatment]],4,FALSE)</f>
        <v>1</v>
      </c>
      <c r="E101" s="15">
        <f>VLOOKUP(Tabelle128[[#This Row],[countrycode]],Tabelle1[[wbcode]:[liberalizations]],5,FALSE)</f>
        <v>2016</v>
      </c>
      <c r="F101" s="15">
        <v>9.1191081191264782</v>
      </c>
      <c r="G101" s="15">
        <v>9.5541979944957767</v>
      </c>
      <c r="H101" s="15">
        <v>18.775510204081641</v>
      </c>
      <c r="I101" s="16">
        <v>36.661142693599103</v>
      </c>
      <c r="J101" s="15"/>
      <c r="K101">
        <v>47.714000701904297</v>
      </c>
      <c r="L101" s="15">
        <v>42.5</v>
      </c>
      <c r="M101" s="18">
        <v>0.58799999999999997</v>
      </c>
      <c r="N101">
        <v>10.92492962</v>
      </c>
      <c r="O101" s="18">
        <v>57.718800000000002</v>
      </c>
      <c r="P101" s="18">
        <v>2973.3804012170599</v>
      </c>
      <c r="Q101">
        <v>6.234</v>
      </c>
      <c r="R101">
        <v>9248.4978680000004</v>
      </c>
      <c r="S101" s="15"/>
      <c r="T101" s="15"/>
      <c r="U101">
        <v>2.2835945710000001</v>
      </c>
      <c r="V101">
        <v>16.02</v>
      </c>
      <c r="W101">
        <v>47.095797200580698</v>
      </c>
      <c r="X101">
        <v>39.112407809089099</v>
      </c>
      <c r="Y101">
        <v>63.338857306400897</v>
      </c>
      <c r="Z101" s="6"/>
      <c r="AA101">
        <v>0.53400000000000003</v>
      </c>
      <c r="AB101" s="6"/>
      <c r="AC101" s="6"/>
      <c r="AD101" s="6"/>
      <c r="AE101" s="6"/>
      <c r="AF101" s="6"/>
    </row>
    <row r="102" spans="1:32" x14ac:dyDescent="0.2">
      <c r="A102" s="13" t="s">
        <v>64</v>
      </c>
      <c r="B102" s="13">
        <v>4</v>
      </c>
      <c r="C102" s="13">
        <v>1994</v>
      </c>
      <c r="D102" s="13">
        <f>VLOOKUP(Tabelle128[[#This Row],[countrycode]],Tabelle1[[wbcode]:[treatment]],4,FALSE)</f>
        <v>1</v>
      </c>
      <c r="E102" s="13">
        <f>VLOOKUP(Tabelle128[[#This Row],[countrycode]],Tabelle1[[wbcode]:[liberalizations]],5,FALSE)</f>
        <v>2016</v>
      </c>
      <c r="F102" s="13">
        <v>9.1465435140152547</v>
      </c>
      <c r="G102" s="13">
        <v>9.5241006166402222</v>
      </c>
      <c r="H102" s="13">
        <v>18.775510204081641</v>
      </c>
      <c r="I102" s="14">
        <v>33.139768771972797</v>
      </c>
      <c r="J102" s="13"/>
      <c r="K102">
        <v>46.158000946044901</v>
      </c>
      <c r="L102" s="13">
        <v>42.5</v>
      </c>
      <c r="M102" s="17">
        <v>0.57799999999999996</v>
      </c>
      <c r="N102">
        <v>10.89109039</v>
      </c>
      <c r="O102" s="18">
        <v>56.154200000000003</v>
      </c>
      <c r="P102" s="17">
        <v>2970.1184252493499</v>
      </c>
      <c r="Q102">
        <v>6.4720000000000004</v>
      </c>
      <c r="R102">
        <v>8475.3652660000007</v>
      </c>
      <c r="S102" s="13"/>
      <c r="T102" s="13"/>
      <c r="U102">
        <v>2.1129535119999998</v>
      </c>
      <c r="V102">
        <v>16.23</v>
      </c>
      <c r="W102">
        <v>47.822398684693802</v>
      </c>
      <c r="X102">
        <v>40.358211043674501</v>
      </c>
      <c r="Y102">
        <v>66.860231228027203</v>
      </c>
      <c r="Z102" s="6"/>
      <c r="AA102">
        <v>0.52500000000000002</v>
      </c>
      <c r="AB102" s="6"/>
      <c r="AC102" s="6"/>
      <c r="AD102" s="6"/>
      <c r="AE102" s="6"/>
      <c r="AF102" s="6"/>
    </row>
    <row r="103" spans="1:32" x14ac:dyDescent="0.2">
      <c r="A103" s="15" t="s">
        <v>64</v>
      </c>
      <c r="B103" s="13">
        <v>4</v>
      </c>
      <c r="C103" s="15">
        <v>1995</v>
      </c>
      <c r="D103" s="15">
        <f>VLOOKUP(Tabelle128[[#This Row],[countrycode]],Tabelle1[[wbcode]:[treatment]],4,FALSE)</f>
        <v>1</v>
      </c>
      <c r="E103" s="15">
        <f>VLOOKUP(Tabelle128[[#This Row],[countrycode]],Tabelle1[[wbcode]:[liberalizations]],5,FALSE)</f>
        <v>2016</v>
      </c>
      <c r="F103" s="15">
        <v>9.1132755097998857</v>
      </c>
      <c r="G103" s="15">
        <v>9.514206353870005</v>
      </c>
      <c r="H103" s="15">
        <v>18.57142857142858</v>
      </c>
      <c r="I103" s="16">
        <v>30.514251727135498</v>
      </c>
      <c r="J103" s="15"/>
      <c r="K103">
        <v>45.916999816894503</v>
      </c>
      <c r="L103" s="15">
        <v>42.4</v>
      </c>
      <c r="M103" s="18">
        <v>0.58299999999999996</v>
      </c>
      <c r="N103">
        <v>11.34827995</v>
      </c>
      <c r="O103" s="18">
        <v>55.059399999999997</v>
      </c>
      <c r="P103" s="18">
        <v>3219.9142422455202</v>
      </c>
      <c r="Q103">
        <v>6.71</v>
      </c>
      <c r="R103">
        <v>9189.4934049999993</v>
      </c>
      <c r="S103" s="15"/>
      <c r="T103" s="15"/>
      <c r="U103">
        <v>2.0724570400000002</v>
      </c>
      <c r="V103">
        <v>16.690000000000001</v>
      </c>
      <c r="W103">
        <v>50.836497842033801</v>
      </c>
      <c r="X103">
        <v>43.7586738039682</v>
      </c>
      <c r="Y103">
        <v>69.485748272864498</v>
      </c>
      <c r="Z103" s="6"/>
      <c r="AA103">
        <v>0.52900000000000003</v>
      </c>
      <c r="AB103" s="6"/>
      <c r="AC103" s="6"/>
      <c r="AD103" s="6"/>
      <c r="AE103" s="6"/>
      <c r="AF103" s="6"/>
    </row>
    <row r="104" spans="1:32" x14ac:dyDescent="0.2">
      <c r="A104" s="13" t="s">
        <v>64</v>
      </c>
      <c r="B104" s="13">
        <v>4</v>
      </c>
      <c r="C104" s="13">
        <v>1996</v>
      </c>
      <c r="D104" s="13">
        <f>VLOOKUP(Tabelle128[[#This Row],[countrycode]],Tabelle1[[wbcode]:[treatment]],4,FALSE)</f>
        <v>1</v>
      </c>
      <c r="E104" s="13">
        <f>VLOOKUP(Tabelle128[[#This Row],[countrycode]],Tabelle1[[wbcode]:[liberalizations]],5,FALSE)</f>
        <v>2016</v>
      </c>
      <c r="F104" s="13">
        <v>9.0987204479559587</v>
      </c>
      <c r="G104" s="13">
        <v>9.6396449845704719</v>
      </c>
      <c r="H104" s="13">
        <v>18.367346938775519</v>
      </c>
      <c r="I104" s="14">
        <v>38.4445451104258</v>
      </c>
      <c r="J104" s="13"/>
      <c r="K104">
        <v>45.666000366210902</v>
      </c>
      <c r="L104" s="13">
        <v>42.2</v>
      </c>
      <c r="M104" s="17">
        <v>0.58299999999999996</v>
      </c>
      <c r="N104">
        <v>11.578220050000001</v>
      </c>
      <c r="O104" s="18">
        <v>54.357300000000002</v>
      </c>
      <c r="P104" s="17">
        <v>3221.6890557931201</v>
      </c>
      <c r="Q104">
        <v>6.89</v>
      </c>
      <c r="R104">
        <v>9111.3066080000008</v>
      </c>
      <c r="S104" s="13"/>
      <c r="T104" s="13"/>
      <c r="U104">
        <v>1.831092621</v>
      </c>
      <c r="V104">
        <v>15.56</v>
      </c>
      <c r="W104">
        <v>53.828444483056003</v>
      </c>
      <c r="X104">
        <v>37.127130792000003</v>
      </c>
      <c r="Y104">
        <v>61.5554548895742</v>
      </c>
      <c r="Z104" s="6"/>
      <c r="AA104">
        <v>0.53300000000000003</v>
      </c>
      <c r="AB104" s="6"/>
      <c r="AC104" s="6"/>
      <c r="AD104" s="6"/>
      <c r="AE104" s="6"/>
      <c r="AF104" s="6"/>
    </row>
    <row r="105" spans="1:32" x14ac:dyDescent="0.2">
      <c r="A105" s="15" t="s">
        <v>64</v>
      </c>
      <c r="B105" s="13">
        <v>4</v>
      </c>
      <c r="C105" s="15">
        <v>1997</v>
      </c>
      <c r="D105" s="15">
        <f>VLOOKUP(Tabelle128[[#This Row],[countrycode]],Tabelle1[[wbcode]:[treatment]],4,FALSE)</f>
        <v>1</v>
      </c>
      <c r="E105" s="15">
        <f>VLOOKUP(Tabelle128[[#This Row],[countrycode]],Tabelle1[[wbcode]:[liberalizations]],5,FALSE)</f>
        <v>2016</v>
      </c>
      <c r="F105" s="15">
        <v>9.0555448109448573</v>
      </c>
      <c r="G105" s="15">
        <v>9.6506613908275689</v>
      </c>
      <c r="H105" s="15">
        <v>18.16326530612244</v>
      </c>
      <c r="I105" s="16">
        <v>36.365521230044003</v>
      </c>
      <c r="J105" s="15"/>
      <c r="K105">
        <v>45.764999389648402</v>
      </c>
      <c r="L105" s="15">
        <v>42.1</v>
      </c>
      <c r="M105" s="18">
        <v>0.58599999999999997</v>
      </c>
      <c r="N105">
        <v>11.808160150000001</v>
      </c>
      <c r="O105" s="18">
        <v>53.4482</v>
      </c>
      <c r="P105" s="18">
        <v>3258.98242785922</v>
      </c>
      <c r="Q105">
        <v>7.07</v>
      </c>
      <c r="R105">
        <v>9851.0788979999998</v>
      </c>
      <c r="S105" s="15"/>
      <c r="T105" s="15"/>
      <c r="U105">
        <v>1.817225766</v>
      </c>
      <c r="V105">
        <v>15.99</v>
      </c>
      <c r="W105">
        <v>60.880738550180602</v>
      </c>
      <c r="X105">
        <v>47.723676600574002</v>
      </c>
      <c r="Y105">
        <v>63.634478769955997</v>
      </c>
      <c r="Z105" s="6"/>
      <c r="AA105">
        <v>0.53500000000000003</v>
      </c>
      <c r="AB105">
        <v>26.173354139613</v>
      </c>
      <c r="AC105">
        <v>45.694518709283201</v>
      </c>
      <c r="AD105">
        <v>108.604415150755</v>
      </c>
      <c r="AE105">
        <v>8.7199312714774706</v>
      </c>
      <c r="AF105">
        <v>2.3448210527223901</v>
      </c>
    </row>
    <row r="106" spans="1:32" x14ac:dyDescent="0.2">
      <c r="A106" s="13" t="s">
        <v>64</v>
      </c>
      <c r="B106" s="13">
        <v>4</v>
      </c>
      <c r="C106" s="13">
        <v>1998</v>
      </c>
      <c r="D106" s="13">
        <f>VLOOKUP(Tabelle128[[#This Row],[countrycode]],Tabelle1[[wbcode]:[treatment]],4,FALSE)</f>
        <v>1</v>
      </c>
      <c r="E106" s="13">
        <f>VLOOKUP(Tabelle128[[#This Row],[countrycode]],Tabelle1[[wbcode]:[liberalizations]],5,FALSE)</f>
        <v>2016</v>
      </c>
      <c r="F106" s="13">
        <v>8.9487111161477095</v>
      </c>
      <c r="G106" s="13">
        <v>9.5501540359787054</v>
      </c>
      <c r="H106" s="13">
        <v>17.959183673469379</v>
      </c>
      <c r="I106" s="14">
        <v>33.017684252124099</v>
      </c>
      <c r="J106" s="13"/>
      <c r="K106">
        <v>45.7820014953613</v>
      </c>
      <c r="L106" s="13">
        <v>42</v>
      </c>
      <c r="M106" s="17">
        <v>0.58599999999999997</v>
      </c>
      <c r="N106">
        <v>12.03810024</v>
      </c>
      <c r="O106" s="18">
        <v>52.522599999999997</v>
      </c>
      <c r="P106" s="17">
        <v>3039.9649435951901</v>
      </c>
      <c r="Q106">
        <v>7.25</v>
      </c>
      <c r="R106">
        <v>10123.286330000001</v>
      </c>
      <c r="S106" s="13"/>
      <c r="T106" s="13"/>
      <c r="U106">
        <v>2.1205413800000001</v>
      </c>
      <c r="V106">
        <v>14.5</v>
      </c>
      <c r="W106">
        <v>49.289172100375403</v>
      </c>
      <c r="X106">
        <v>52.551867219917</v>
      </c>
      <c r="Y106">
        <v>66.982315747875901</v>
      </c>
      <c r="Z106" s="6"/>
      <c r="AA106">
        <v>0.53700000000000003</v>
      </c>
      <c r="AB106">
        <v>28.112527168543799</v>
      </c>
      <c r="AC106">
        <v>43.545247974708602</v>
      </c>
      <c r="AD106">
        <v>101.841039320292</v>
      </c>
      <c r="AE106">
        <v>6.6613986566575401</v>
      </c>
      <c r="AF106">
        <v>2.2722510630763701</v>
      </c>
    </row>
    <row r="107" spans="1:32" x14ac:dyDescent="0.2">
      <c r="A107" s="15" t="s">
        <v>64</v>
      </c>
      <c r="B107" s="13">
        <v>4</v>
      </c>
      <c r="C107" s="15">
        <v>1999</v>
      </c>
      <c r="D107" s="15">
        <f>VLOOKUP(Tabelle128[[#This Row],[countrycode]],Tabelle1[[wbcode]:[treatment]],4,FALSE)</f>
        <v>1</v>
      </c>
      <c r="E107" s="15">
        <f>VLOOKUP(Tabelle128[[#This Row],[countrycode]],Tabelle1[[wbcode]:[liberalizations]],5,FALSE)</f>
        <v>2016</v>
      </c>
      <c r="F107" s="15">
        <v>8.9669049240990262</v>
      </c>
      <c r="G107" s="15">
        <v>9.6537696360721021</v>
      </c>
      <c r="H107" s="15">
        <v>17.755102040816329</v>
      </c>
      <c r="I107" s="16">
        <v>39.881867720236301</v>
      </c>
      <c r="J107" s="15"/>
      <c r="K107">
        <v>47.101001739502003</v>
      </c>
      <c r="L107" s="15">
        <v>41.9</v>
      </c>
      <c r="M107" s="18">
        <v>0.58699999999999997</v>
      </c>
      <c r="N107">
        <v>12.43167019</v>
      </c>
      <c r="O107" s="18">
        <v>51.694299999999998</v>
      </c>
      <c r="P107" s="18">
        <v>3405.8210582008201</v>
      </c>
      <c r="Q107">
        <v>7.43</v>
      </c>
      <c r="R107">
        <v>10202.43727</v>
      </c>
      <c r="S107" s="15"/>
      <c r="T107" s="15"/>
      <c r="U107">
        <v>1.9614175069999999</v>
      </c>
      <c r="V107">
        <v>12.22</v>
      </c>
      <c r="W107">
        <v>55.197268289605503</v>
      </c>
      <c r="X107">
        <v>43.731812912536398</v>
      </c>
      <c r="Y107">
        <v>60.118132279763699</v>
      </c>
      <c r="Z107" s="6"/>
      <c r="AA107">
        <v>0.54500000000000004</v>
      </c>
      <c r="AB107">
        <v>26.679915146640202</v>
      </c>
      <c r="AC107">
        <v>44.801548810396902</v>
      </c>
      <c r="AD107">
        <v>98.929081202141802</v>
      </c>
      <c r="AE107">
        <v>7.74929619202846</v>
      </c>
      <c r="AF107">
        <v>2.16154428046416</v>
      </c>
    </row>
    <row r="108" spans="1:32" x14ac:dyDescent="0.2">
      <c r="A108" s="13" t="s">
        <v>64</v>
      </c>
      <c r="B108" s="13">
        <v>4</v>
      </c>
      <c r="C108" s="13">
        <v>2000</v>
      </c>
      <c r="D108" s="13">
        <f>VLOOKUP(Tabelle128[[#This Row],[countrycode]],Tabelle1[[wbcode]:[treatment]],4,FALSE)</f>
        <v>1</v>
      </c>
      <c r="E108" s="13">
        <f>VLOOKUP(Tabelle128[[#This Row],[countrycode]],Tabelle1[[wbcode]:[liberalizations]],5,FALSE)</f>
        <v>2016</v>
      </c>
      <c r="F108" s="13">
        <v>8.8125508664292074</v>
      </c>
      <c r="G108" s="13">
        <v>9.4675134287647253</v>
      </c>
      <c r="H108" s="13">
        <v>17.3469387755102</v>
      </c>
      <c r="I108" s="14">
        <v>41.7752252725112</v>
      </c>
      <c r="J108" s="13"/>
      <c r="K108">
        <v>48.319000244140597</v>
      </c>
      <c r="L108" s="13">
        <v>41.8</v>
      </c>
      <c r="M108" s="17">
        <v>0.58499999999999996</v>
      </c>
      <c r="N108">
        <v>12.59014034</v>
      </c>
      <c r="O108" s="18">
        <v>51.010899999999999</v>
      </c>
      <c r="P108" s="17">
        <v>3522.3108214570998</v>
      </c>
      <c r="Q108">
        <v>7.61</v>
      </c>
      <c r="R108">
        <v>10064.83799</v>
      </c>
      <c r="S108" s="13"/>
      <c r="T108" s="13"/>
      <c r="U108">
        <v>2.2987414610000001</v>
      </c>
      <c r="V108">
        <v>12.97</v>
      </c>
      <c r="W108">
        <v>51.831810070129897</v>
      </c>
      <c r="X108">
        <v>40.092919619788098</v>
      </c>
      <c r="Y108">
        <v>58.2247747274888</v>
      </c>
      <c r="Z108" s="6"/>
      <c r="AA108">
        <v>0.54</v>
      </c>
      <c r="AB108">
        <v>25.142477879102898</v>
      </c>
      <c r="AC108">
        <v>46.300654568604401</v>
      </c>
      <c r="AD108">
        <v>91.924729689917996</v>
      </c>
      <c r="AE108">
        <v>8.6014851485149002</v>
      </c>
      <c r="AF108">
        <v>2.0330839905327198</v>
      </c>
    </row>
    <row r="109" spans="1:32" x14ac:dyDescent="0.2">
      <c r="A109" s="15" t="s">
        <v>64</v>
      </c>
      <c r="B109" s="13">
        <v>4</v>
      </c>
      <c r="C109" s="15">
        <v>2001</v>
      </c>
      <c r="D109" s="15">
        <f>VLOOKUP(Tabelle128[[#This Row],[countrycode]],Tabelle1[[wbcode]:[treatment]],4,FALSE)</f>
        <v>1</v>
      </c>
      <c r="E109" s="15">
        <f>VLOOKUP(Tabelle128[[#This Row],[countrycode]],Tabelle1[[wbcode]:[liberalizations]],5,FALSE)</f>
        <v>2016</v>
      </c>
      <c r="F109" s="15">
        <v>8.737584122993411</v>
      </c>
      <c r="G109" s="15">
        <v>9.4204444626990504</v>
      </c>
      <c r="H109" s="15">
        <v>17.142857142857139</v>
      </c>
      <c r="I109" s="16">
        <v>42.0586978690759</v>
      </c>
      <c r="J109">
        <v>0.28000000000000003</v>
      </c>
      <c r="K109">
        <v>46.983001708984403</v>
      </c>
      <c r="L109" s="15">
        <v>41.7</v>
      </c>
      <c r="M109" s="18">
        <v>0.58599999999999997</v>
      </c>
      <c r="N109">
        <v>12.644450190000001</v>
      </c>
      <c r="O109" s="18">
        <v>50.675699999999999</v>
      </c>
      <c r="P109" s="18">
        <v>3278.01607934706</v>
      </c>
      <c r="Q109">
        <v>7.7439999999999998</v>
      </c>
      <c r="R109">
        <v>10241.81899</v>
      </c>
      <c r="S109" s="15"/>
      <c r="T109" s="15"/>
      <c r="U109">
        <v>2.2972774469999999</v>
      </c>
      <c r="V109">
        <v>13.76</v>
      </c>
      <c r="W109">
        <v>48.657608238034797</v>
      </c>
      <c r="X109">
        <v>38.867457330060901</v>
      </c>
      <c r="Y109">
        <v>57.9413021309241</v>
      </c>
      <c r="Z109" s="6"/>
      <c r="AA109">
        <v>0.53900000000000003</v>
      </c>
      <c r="AB109">
        <v>25.918499090934599</v>
      </c>
      <c r="AC109">
        <v>44.767806298903203</v>
      </c>
      <c r="AD109">
        <v>87.525065568095698</v>
      </c>
      <c r="AE109">
        <v>6.5590376701486397</v>
      </c>
      <c r="AF109">
        <v>1.8892022922380001</v>
      </c>
    </row>
    <row r="110" spans="1:32" x14ac:dyDescent="0.2">
      <c r="A110" s="13" t="s">
        <v>64</v>
      </c>
      <c r="B110" s="13">
        <v>4</v>
      </c>
      <c r="C110" s="13">
        <v>2002</v>
      </c>
      <c r="D110" s="13">
        <f>VLOOKUP(Tabelle128[[#This Row],[countrycode]],Tabelle1[[wbcode]:[treatment]],4,FALSE)</f>
        <v>1</v>
      </c>
      <c r="E110" s="13">
        <f>VLOOKUP(Tabelle128[[#This Row],[countrycode]],Tabelle1[[wbcode]:[liberalizations]],5,FALSE)</f>
        <v>2016</v>
      </c>
      <c r="F110" s="13">
        <v>8.7177626370888195</v>
      </c>
      <c r="G110" s="13">
        <v>9.3027974506977245</v>
      </c>
      <c r="H110" s="13">
        <v>16.938775510204081</v>
      </c>
      <c r="I110" s="14">
        <v>40.245525337052499</v>
      </c>
      <c r="J110">
        <v>6.43</v>
      </c>
      <c r="K110">
        <v>45.673999786377003</v>
      </c>
      <c r="L110" s="13">
        <v>41.6</v>
      </c>
      <c r="M110" s="17">
        <v>0.58299999999999996</v>
      </c>
      <c r="N110">
        <v>12.43245029</v>
      </c>
      <c r="O110" s="18">
        <v>50.632399999999997</v>
      </c>
      <c r="P110" s="17">
        <v>3190.62481146154</v>
      </c>
      <c r="Q110">
        <v>7.8780000000000001</v>
      </c>
      <c r="R110">
        <v>9753.0109530000009</v>
      </c>
      <c r="S110" s="13"/>
      <c r="T110" s="13"/>
      <c r="U110">
        <v>2.332102576</v>
      </c>
      <c r="V110">
        <v>17.420000000000002</v>
      </c>
      <c r="W110">
        <v>52.157426778242701</v>
      </c>
      <c r="X110">
        <v>39.678347280334698</v>
      </c>
      <c r="Y110">
        <v>59.754474662947501</v>
      </c>
      <c r="Z110" s="6"/>
      <c r="AA110">
        <v>0.52600000000000002</v>
      </c>
      <c r="AB110">
        <v>27.4723965597397</v>
      </c>
      <c r="AC110">
        <v>43.965306834030699</v>
      </c>
      <c r="AD110">
        <v>91.8357740585774</v>
      </c>
      <c r="AE110">
        <v>8.0327966252748606</v>
      </c>
      <c r="AF110">
        <v>1.77336653734728</v>
      </c>
    </row>
    <row r="111" spans="1:32" x14ac:dyDescent="0.2">
      <c r="A111" s="15" t="s">
        <v>64</v>
      </c>
      <c r="B111" s="13">
        <v>4</v>
      </c>
      <c r="C111" s="15">
        <v>2003</v>
      </c>
      <c r="D111" s="15">
        <f>VLOOKUP(Tabelle128[[#This Row],[countrycode]],Tabelle1[[wbcode]:[treatment]],4,FALSE)</f>
        <v>1</v>
      </c>
      <c r="E111" s="15">
        <f>VLOOKUP(Tabelle128[[#This Row],[countrycode]],Tabelle1[[wbcode]:[liberalizations]],5,FALSE)</f>
        <v>2016</v>
      </c>
      <c r="F111" s="15">
        <v>8.9252014764596215</v>
      </c>
      <c r="G111" s="15">
        <v>9.4740269084235074</v>
      </c>
      <c r="H111" s="15">
        <v>17.142857142857139</v>
      </c>
      <c r="I111" s="16">
        <v>39.4146226801343</v>
      </c>
      <c r="J111">
        <v>5.35</v>
      </c>
      <c r="K111">
        <v>44.307998657226598</v>
      </c>
      <c r="L111" s="15">
        <v>41.7</v>
      </c>
      <c r="M111" s="18">
        <v>0.59</v>
      </c>
      <c r="N111">
        <v>12.49789047</v>
      </c>
      <c r="O111" s="18">
        <v>50.946800000000003</v>
      </c>
      <c r="P111" s="18">
        <v>4330.9723685528297</v>
      </c>
      <c r="Q111">
        <v>8.0120000000000005</v>
      </c>
      <c r="R111">
        <v>10365.395270000001</v>
      </c>
      <c r="S111" s="15"/>
      <c r="T111" s="15"/>
      <c r="U111">
        <v>2.2054914729999999</v>
      </c>
      <c r="V111">
        <v>28.13</v>
      </c>
      <c r="W111">
        <v>48.826857834010397</v>
      </c>
      <c r="X111">
        <v>37.007184681116001</v>
      </c>
      <c r="Y111">
        <v>60.5853773198657</v>
      </c>
      <c r="Z111" s="6"/>
      <c r="AA111">
        <v>0.503</v>
      </c>
      <c r="AB111">
        <v>28.0158528279457</v>
      </c>
      <c r="AC111">
        <v>39.616413187125197</v>
      </c>
      <c r="AD111">
        <v>85.834042515126399</v>
      </c>
      <c r="AE111">
        <v>9.1899026563273907</v>
      </c>
      <c r="AF111">
        <v>1.7301852005081</v>
      </c>
    </row>
    <row r="112" spans="1:32" x14ac:dyDescent="0.2">
      <c r="A112" s="13" t="s">
        <v>64</v>
      </c>
      <c r="B112" s="13">
        <v>4</v>
      </c>
      <c r="C112" s="13">
        <v>2004</v>
      </c>
      <c r="D112" s="13">
        <f>VLOOKUP(Tabelle128[[#This Row],[countrycode]],Tabelle1[[wbcode]:[treatment]],4,FALSE)</f>
        <v>1</v>
      </c>
      <c r="E112" s="13">
        <f>VLOOKUP(Tabelle128[[#This Row],[countrycode]],Tabelle1[[wbcode]:[liberalizations]],5,FALSE)</f>
        <v>2016</v>
      </c>
      <c r="F112" s="13">
        <v>9.1315819438923604</v>
      </c>
      <c r="G112" s="13">
        <v>9.6605841707352145</v>
      </c>
      <c r="H112" s="13">
        <v>17.3469387755102</v>
      </c>
      <c r="I112" s="14">
        <v>39.6813800402917</v>
      </c>
      <c r="J112">
        <v>-2.63</v>
      </c>
      <c r="K112">
        <v>45.636001586914098</v>
      </c>
      <c r="L112" s="13">
        <v>41.7</v>
      </c>
      <c r="M112" s="17">
        <v>0.59499999999999997</v>
      </c>
      <c r="N112">
        <v>12.48451996</v>
      </c>
      <c r="O112" s="18">
        <v>51.616799999999998</v>
      </c>
      <c r="P112" s="17">
        <v>5073.5204080214899</v>
      </c>
      <c r="Q112">
        <v>8.1460000000000008</v>
      </c>
      <c r="R112">
        <v>10337.119629999999</v>
      </c>
      <c r="S112" s="13"/>
      <c r="T112" s="13"/>
      <c r="U112">
        <v>2.206026869</v>
      </c>
      <c r="V112">
        <v>18.97</v>
      </c>
      <c r="W112">
        <v>49.613787781505202</v>
      </c>
      <c r="X112">
        <v>41.384035105757903</v>
      </c>
      <c r="Y112">
        <v>60.3186199597083</v>
      </c>
      <c r="Z112" s="6"/>
      <c r="AA112">
        <v>0.53300000000000003</v>
      </c>
      <c r="AB112">
        <v>27.841773564203599</v>
      </c>
      <c r="AC112">
        <v>38.821883416450497</v>
      </c>
      <c r="AD112">
        <v>90.997822887263098</v>
      </c>
      <c r="AE112">
        <v>6.94570363654673</v>
      </c>
      <c r="AF112">
        <v>1.77985909527579</v>
      </c>
    </row>
    <row r="113" spans="1:32" x14ac:dyDescent="0.2">
      <c r="A113" s="15" t="s">
        <v>64</v>
      </c>
      <c r="B113" s="13">
        <v>4</v>
      </c>
      <c r="C113" s="15">
        <v>2005</v>
      </c>
      <c r="D113" s="15">
        <f>VLOOKUP(Tabelle128[[#This Row],[countrycode]],Tabelle1[[wbcode]:[treatment]],4,FALSE)</f>
        <v>1</v>
      </c>
      <c r="E113" s="15">
        <f>VLOOKUP(Tabelle128[[#This Row],[countrycode]],Tabelle1[[wbcode]:[liberalizations]],5,FALSE)</f>
        <v>2016</v>
      </c>
      <c r="F113" s="15">
        <v>9.2821994748890262</v>
      </c>
      <c r="G113" s="15">
        <v>9.8366653284019456</v>
      </c>
      <c r="H113" s="15">
        <v>17.3469387755102</v>
      </c>
      <c r="I113" s="16">
        <v>42.492514591325502</v>
      </c>
      <c r="J113">
        <v>-0.98</v>
      </c>
      <c r="K113">
        <v>47.001998901367202</v>
      </c>
      <c r="L113" s="15">
        <v>41.7</v>
      </c>
      <c r="M113" s="18">
        <v>0.60399999999999998</v>
      </c>
      <c r="N113">
        <v>12.479570389999999</v>
      </c>
      <c r="O113" s="18">
        <v>52.610399999999998</v>
      </c>
      <c r="P113" s="18">
        <v>5513.3310625932199</v>
      </c>
      <c r="Q113">
        <v>8.2799999999999994</v>
      </c>
      <c r="R113">
        <v>10776.317279999999</v>
      </c>
      <c r="S113" s="15"/>
      <c r="T113" s="15"/>
      <c r="U113">
        <v>2.2748874699999999</v>
      </c>
      <c r="V113">
        <v>14.91</v>
      </c>
      <c r="W113">
        <v>52.923553544769597</v>
      </c>
      <c r="X113">
        <v>35.581798512580903</v>
      </c>
      <c r="Y113">
        <v>57.507485408674498</v>
      </c>
      <c r="Z113" s="6"/>
      <c r="AA113">
        <v>0.55200000000000005</v>
      </c>
      <c r="AB113">
        <v>25.3398125302155</v>
      </c>
      <c r="AC113">
        <v>42.854952207665498</v>
      </c>
      <c r="AD113">
        <v>88.505352057350507</v>
      </c>
      <c r="AE113">
        <v>8.6102252854643808</v>
      </c>
      <c r="AF113">
        <v>1.88211278084523</v>
      </c>
    </row>
    <row r="114" spans="1:32" x14ac:dyDescent="0.2">
      <c r="A114" s="13" t="s">
        <v>64</v>
      </c>
      <c r="B114" s="13">
        <v>4</v>
      </c>
      <c r="C114" s="13">
        <v>2006</v>
      </c>
      <c r="D114" s="13">
        <f>VLOOKUP(Tabelle128[[#This Row],[countrycode]],Tabelle1[[wbcode]:[treatment]],4,FALSE)</f>
        <v>1</v>
      </c>
      <c r="E114" s="13">
        <f>VLOOKUP(Tabelle128[[#This Row],[countrycode]],Tabelle1[[wbcode]:[liberalizations]],5,FALSE)</f>
        <v>2016</v>
      </c>
      <c r="F114" s="13">
        <v>9.4721142610097999</v>
      </c>
      <c r="G114" s="13">
        <v>9.9815485665200558</v>
      </c>
      <c r="H114" s="13">
        <v>17.3469387755102</v>
      </c>
      <c r="I114" s="14">
        <v>44.231192056575601</v>
      </c>
      <c r="J114">
        <v>2.65</v>
      </c>
      <c r="K114">
        <v>48.386001586914098</v>
      </c>
      <c r="L114" s="13">
        <v>41.7</v>
      </c>
      <c r="M114" s="17">
        <v>0.61799999999999999</v>
      </c>
      <c r="N114">
        <v>12.618430139999999</v>
      </c>
      <c r="O114" s="18">
        <v>53.918199999999999</v>
      </c>
      <c r="P114" s="17">
        <v>5521.9906081044501</v>
      </c>
      <c r="Q114">
        <v>8.3979999999999997</v>
      </c>
      <c r="R114">
        <v>11501.987279999999</v>
      </c>
      <c r="S114" s="23"/>
      <c r="T114" s="23"/>
      <c r="U114">
        <v>2.2512021299999998</v>
      </c>
      <c r="V114">
        <v>16.68</v>
      </c>
      <c r="W114">
        <v>52.254473635828099</v>
      </c>
      <c r="X114">
        <v>34.080115281293502</v>
      </c>
      <c r="Y114">
        <v>55.768807943424399</v>
      </c>
      <c r="Z114" s="6"/>
      <c r="AA114">
        <v>0.56000000000000005</v>
      </c>
      <c r="AB114">
        <v>26.201046135035899</v>
      </c>
      <c r="AC114">
        <v>43.590826052612698</v>
      </c>
      <c r="AD114">
        <v>86.334588917121494</v>
      </c>
      <c r="AE114">
        <v>11.5552187914379</v>
      </c>
      <c r="AF114">
        <v>2.0267060468960998</v>
      </c>
    </row>
    <row r="115" spans="1:32" x14ac:dyDescent="0.2">
      <c r="A115" s="15" t="s">
        <v>64</v>
      </c>
      <c r="B115" s="13">
        <v>4</v>
      </c>
      <c r="C115" s="15">
        <v>2007</v>
      </c>
      <c r="D115" s="15">
        <f>VLOOKUP(Tabelle128[[#This Row],[countrycode]],Tabelle1[[wbcode]:[treatment]],4,FALSE)</f>
        <v>1</v>
      </c>
      <c r="E115" s="15">
        <f>VLOOKUP(Tabelle128[[#This Row],[countrycode]],Tabelle1[[wbcode]:[liberalizations]],5,FALSE)</f>
        <v>2016</v>
      </c>
      <c r="F115" s="15">
        <v>9.5501175552337898</v>
      </c>
      <c r="G115" s="15">
        <v>9.9890923529273596</v>
      </c>
      <c r="H115" s="15">
        <v>17.142857142857139</v>
      </c>
      <c r="I115" s="16">
        <v>42.7608536399201</v>
      </c>
      <c r="J115">
        <v>2.72</v>
      </c>
      <c r="K115">
        <v>49.654998779296903</v>
      </c>
      <c r="L115" s="15">
        <v>41.6</v>
      </c>
      <c r="M115" s="18">
        <v>0.63200000000000001</v>
      </c>
      <c r="N115">
        <v>12.53254986</v>
      </c>
      <c r="O115" s="18">
        <v>55.731999999999999</v>
      </c>
      <c r="P115" s="18">
        <v>5832.7370516847604</v>
      </c>
      <c r="Q115">
        <v>8.516</v>
      </c>
      <c r="R115">
        <v>12301.25885</v>
      </c>
      <c r="S115" s="6"/>
      <c r="T115" s="6"/>
      <c r="U115">
        <v>2.254541422</v>
      </c>
      <c r="V115">
        <v>15.34</v>
      </c>
      <c r="W115">
        <v>54.516082555585101</v>
      </c>
      <c r="X115">
        <v>40.588556246754102</v>
      </c>
      <c r="Y115">
        <v>57.2391463600799</v>
      </c>
      <c r="Z115" s="6"/>
      <c r="AA115">
        <v>0.57699999999999996</v>
      </c>
      <c r="AB115">
        <v>28.385261690181601</v>
      </c>
      <c r="AC115">
        <v>41.800127002562498</v>
      </c>
      <c r="AD115">
        <v>95.104638802339196</v>
      </c>
      <c r="AE115">
        <v>7.0809984717269403</v>
      </c>
      <c r="AF115">
        <v>2.1312080182979098</v>
      </c>
    </row>
    <row r="116" spans="1:32" x14ac:dyDescent="0.2">
      <c r="A116" s="13" t="s">
        <v>64</v>
      </c>
      <c r="B116" s="13">
        <v>4</v>
      </c>
      <c r="C116" s="13">
        <v>2008</v>
      </c>
      <c r="D116" s="13">
        <f>VLOOKUP(Tabelle128[[#This Row],[countrycode]],Tabelle1[[wbcode]:[treatment]],4,FALSE)</f>
        <v>1</v>
      </c>
      <c r="E116" s="13">
        <f>VLOOKUP(Tabelle128[[#This Row],[countrycode]],Tabelle1[[wbcode]:[liberalizations]],5,FALSE)</f>
        <v>2016</v>
      </c>
      <c r="F116" s="13">
        <v>9.7101661947520732</v>
      </c>
      <c r="G116" s="13">
        <v>10.039790537386461</v>
      </c>
      <c r="H116" s="13">
        <v>17.142857142857139</v>
      </c>
      <c r="I116" s="14">
        <v>35.579288126735598</v>
      </c>
      <c r="J116">
        <v>0.88</v>
      </c>
      <c r="K116">
        <v>50.9210014343262</v>
      </c>
      <c r="L116" s="13">
        <v>41.5</v>
      </c>
      <c r="M116" s="17">
        <v>0.64200000000000002</v>
      </c>
      <c r="N116">
        <v>12.42366028</v>
      </c>
      <c r="O116" s="18">
        <v>57.120600000000003</v>
      </c>
      <c r="P116" s="17">
        <v>5713.5439310642796</v>
      </c>
      <c r="Q116">
        <v>8.6340000000000003</v>
      </c>
      <c r="R116">
        <v>12863.844649999999</v>
      </c>
      <c r="S116" s="23"/>
      <c r="T116" s="23"/>
      <c r="U116">
        <v>2.3507038640000002</v>
      </c>
      <c r="V116">
        <v>23.04</v>
      </c>
      <c r="W116">
        <v>45.673967204041197</v>
      </c>
      <c r="X116">
        <v>51.041943131590699</v>
      </c>
      <c r="Y116">
        <v>64.420711873264395</v>
      </c>
      <c r="Z116" s="6"/>
      <c r="AA116">
        <v>0.56200000000000006</v>
      </c>
      <c r="AB116">
        <v>30.582635610442502</v>
      </c>
      <c r="AC116">
        <v>36.540510337044701</v>
      </c>
      <c r="AD116">
        <v>96.715910335632003</v>
      </c>
      <c r="AE116">
        <v>12.7021883920075</v>
      </c>
      <c r="AF116">
        <v>2.1196786116380202</v>
      </c>
    </row>
    <row r="117" spans="1:32" x14ac:dyDescent="0.2">
      <c r="A117" s="15" t="s">
        <v>64</v>
      </c>
      <c r="B117" s="13">
        <v>4</v>
      </c>
      <c r="C117" s="15">
        <v>2009</v>
      </c>
      <c r="D117" s="15">
        <f>VLOOKUP(Tabelle128[[#This Row],[countrycode]],Tabelle1[[wbcode]:[treatment]],4,FALSE)</f>
        <v>1</v>
      </c>
      <c r="E117" s="15">
        <f>VLOOKUP(Tabelle128[[#This Row],[countrycode]],Tabelle1[[wbcode]:[liberalizations]],5,FALSE)</f>
        <v>2016</v>
      </c>
      <c r="F117" s="15">
        <v>9.6536777343698041</v>
      </c>
      <c r="G117" s="15">
        <v>9.8431204963964056</v>
      </c>
      <c r="H117" s="15">
        <v>16.938775510204081</v>
      </c>
      <c r="I117" s="16">
        <v>28.240235408921201</v>
      </c>
      <c r="J117">
        <v>-11.96</v>
      </c>
      <c r="K117">
        <v>52.133998870849602</v>
      </c>
      <c r="L117" s="15">
        <v>41.5</v>
      </c>
      <c r="M117" s="18">
        <v>0.64700000000000002</v>
      </c>
      <c r="N117">
        <v>12.409164860000001</v>
      </c>
      <c r="O117" s="18">
        <v>58.2791</v>
      </c>
      <c r="P117" s="18">
        <v>5255.7765326931303</v>
      </c>
      <c r="Q117">
        <v>8.7520000000000007</v>
      </c>
      <c r="R117">
        <v>12064.50597</v>
      </c>
      <c r="S117" s="6"/>
      <c r="T117" s="6"/>
      <c r="U117">
        <v>1.9735878920000001</v>
      </c>
      <c r="V117">
        <v>17.34</v>
      </c>
      <c r="W117">
        <v>34.800948947401601</v>
      </c>
      <c r="X117">
        <v>51.885070957816701</v>
      </c>
      <c r="Y117">
        <v>71.759764591078806</v>
      </c>
      <c r="Z117" s="6"/>
      <c r="AA117">
        <v>0.58499999999999996</v>
      </c>
      <c r="AB117">
        <v>34.909656039032498</v>
      </c>
      <c r="AC117">
        <v>28.156060742972599</v>
      </c>
      <c r="AD117">
        <v>86.686019905218203</v>
      </c>
      <c r="AE117">
        <v>8.0272970310958307</v>
      </c>
      <c r="AF117">
        <v>1.9570393623962401</v>
      </c>
    </row>
    <row r="118" spans="1:32" x14ac:dyDescent="0.2">
      <c r="A118" s="13" t="s">
        <v>64</v>
      </c>
      <c r="B118" s="13">
        <v>4</v>
      </c>
      <c r="C118" s="13">
        <v>2010</v>
      </c>
      <c r="D118" s="13">
        <f>VLOOKUP(Tabelle128[[#This Row],[countrycode]],Tabelle1[[wbcode]:[treatment]],4,FALSE)</f>
        <v>1</v>
      </c>
      <c r="E118" s="13">
        <f>VLOOKUP(Tabelle128[[#This Row],[countrycode]],Tabelle1[[wbcode]:[liberalizations]],5,FALSE)</f>
        <v>2016</v>
      </c>
      <c r="F118" s="13">
        <v>9.8819393950680752</v>
      </c>
      <c r="G118" s="13">
        <v>9.9816876749172856</v>
      </c>
      <c r="H118" s="13">
        <v>16.938775510204081</v>
      </c>
      <c r="I118" s="14">
        <v>31.0972579177444</v>
      </c>
      <c r="J118">
        <v>14.13</v>
      </c>
      <c r="K118">
        <v>48.569000244140597</v>
      </c>
      <c r="L118" s="13">
        <v>41.5</v>
      </c>
      <c r="M118" s="17">
        <v>0.66</v>
      </c>
      <c r="N118">
        <v>12.39468636</v>
      </c>
      <c r="O118" s="18">
        <v>60.013300000000001</v>
      </c>
      <c r="P118" s="17">
        <v>6434.8124852682204</v>
      </c>
      <c r="Q118">
        <v>8.8699999999999992</v>
      </c>
      <c r="R118">
        <v>12580.341490000001</v>
      </c>
      <c r="S118">
        <v>37.400468050000001</v>
      </c>
      <c r="T118">
        <v>55.511000000000003</v>
      </c>
      <c r="U118">
        <v>2.2833720409999998</v>
      </c>
      <c r="V118">
        <v>14.16</v>
      </c>
      <c r="W118">
        <v>43.635463958085303</v>
      </c>
      <c r="X118">
        <v>51.264331380595003</v>
      </c>
      <c r="Y118">
        <v>68.9027420822556</v>
      </c>
      <c r="Z118">
        <v>0.40300000000000002</v>
      </c>
      <c r="AA118">
        <v>0.60599999999999998</v>
      </c>
      <c r="AB118">
        <v>33.616181699246098</v>
      </c>
      <c r="AC118">
        <v>31.861320359753801</v>
      </c>
      <c r="AD118">
        <v>94.899795338680306</v>
      </c>
      <c r="AE118">
        <v>6.9488765874310499</v>
      </c>
      <c r="AF118">
        <v>1.70592328995544</v>
      </c>
    </row>
    <row r="119" spans="1:32" x14ac:dyDescent="0.2">
      <c r="A119" s="15" t="s">
        <v>64</v>
      </c>
      <c r="B119" s="13">
        <v>4</v>
      </c>
      <c r="C119" s="15">
        <v>2011</v>
      </c>
      <c r="D119" s="15">
        <f>VLOOKUP(Tabelle128[[#This Row],[countrycode]],Tabelle1[[wbcode]:[treatment]],4,FALSE)</f>
        <v>1</v>
      </c>
      <c r="E119" s="15">
        <f>VLOOKUP(Tabelle128[[#This Row],[countrycode]],Tabelle1[[wbcode]:[liberalizations]],5,FALSE)</f>
        <v>2016</v>
      </c>
      <c r="F119" s="15">
        <v>10.09784031527751</v>
      </c>
      <c r="G119" s="15">
        <v>10.24275924888869</v>
      </c>
      <c r="H119" s="15">
        <v>16.938775510204081</v>
      </c>
      <c r="I119" s="16">
        <v>35.191004460251797</v>
      </c>
      <c r="J119">
        <v>4.92</v>
      </c>
      <c r="K119">
        <v>48.341999053955099</v>
      </c>
      <c r="L119" s="15">
        <v>41.5</v>
      </c>
      <c r="M119" s="18">
        <v>0.66900000000000004</v>
      </c>
      <c r="N119">
        <v>12.38022475</v>
      </c>
      <c r="O119" s="18">
        <v>60.530200000000001</v>
      </c>
      <c r="P119" s="18">
        <v>7617.3100413255097</v>
      </c>
      <c r="Q119">
        <v>9.1</v>
      </c>
      <c r="R119">
        <v>13459.907020000001</v>
      </c>
      <c r="S119">
        <v>37.43688951</v>
      </c>
      <c r="T119">
        <v>55.511000000000003</v>
      </c>
      <c r="U119">
        <v>1.999004666</v>
      </c>
      <c r="V119">
        <v>14.47</v>
      </c>
      <c r="W119">
        <v>49.9505346060796</v>
      </c>
      <c r="X119">
        <v>53.595043271605697</v>
      </c>
      <c r="Y119">
        <v>64.808995539748196</v>
      </c>
      <c r="Z119">
        <v>0.40799999999999997</v>
      </c>
      <c r="AA119">
        <v>0.61399999999999999</v>
      </c>
      <c r="AB119">
        <v>32.0448523489802</v>
      </c>
      <c r="AC119">
        <v>35.046465304114598</v>
      </c>
      <c r="AD119">
        <v>103.54557787768501</v>
      </c>
      <c r="AE119">
        <v>8.4598723340858708</v>
      </c>
      <c r="AF119">
        <v>1.4141355035551699</v>
      </c>
    </row>
    <row r="120" spans="1:32" x14ac:dyDescent="0.2">
      <c r="A120" s="13" t="s">
        <v>64</v>
      </c>
      <c r="B120" s="13">
        <v>4</v>
      </c>
      <c r="C120" s="13">
        <v>2012</v>
      </c>
      <c r="D120" s="13">
        <f>VLOOKUP(Tabelle128[[#This Row],[countrycode]],Tabelle1[[wbcode]:[treatment]],4,FALSE)</f>
        <v>1</v>
      </c>
      <c r="E120" s="13">
        <f>VLOOKUP(Tabelle128[[#This Row],[countrycode]],Tabelle1[[wbcode]:[liberalizations]],5,FALSE)</f>
        <v>2016</v>
      </c>
      <c r="F120" s="13">
        <v>10.373896992208159</v>
      </c>
      <c r="G120" s="13">
        <v>10.395507321627621</v>
      </c>
      <c r="H120" s="13">
        <v>17.142857142857139</v>
      </c>
      <c r="I120" s="14">
        <v>28.7379636429702</v>
      </c>
      <c r="J120">
        <v>3.67</v>
      </c>
      <c r="K120">
        <v>48.126998901367202</v>
      </c>
      <c r="L120" s="13">
        <v>41.6</v>
      </c>
      <c r="M120" s="17">
        <v>0.67400000000000004</v>
      </c>
      <c r="N120">
        <v>12.36578001</v>
      </c>
      <c r="O120" s="18">
        <v>60.800400000000003</v>
      </c>
      <c r="P120" s="17">
        <v>7050.57347186681</v>
      </c>
      <c r="Q120">
        <v>9.33</v>
      </c>
      <c r="R120">
        <v>13995.382949999999</v>
      </c>
      <c r="S120">
        <v>37.327602880000001</v>
      </c>
      <c r="T120">
        <v>55.511000000000003</v>
      </c>
      <c r="U120">
        <v>2.4891201810000001</v>
      </c>
      <c r="V120">
        <v>14.84</v>
      </c>
      <c r="W120">
        <v>49.2507437982269</v>
      </c>
      <c r="X120">
        <v>61.404151211327999</v>
      </c>
      <c r="Y120">
        <v>71.2620363570298</v>
      </c>
      <c r="Z120">
        <v>0.41199999999999998</v>
      </c>
      <c r="AA120">
        <v>0.61499999999999999</v>
      </c>
      <c r="AB120">
        <v>36.227677396403998</v>
      </c>
      <c r="AC120">
        <v>29.719531367340601</v>
      </c>
      <c r="AD120">
        <v>110.65489500955501</v>
      </c>
      <c r="AE120">
        <v>7.5369026109191601</v>
      </c>
      <c r="AF120">
        <v>1.19090216555368</v>
      </c>
    </row>
    <row r="121" spans="1:32" x14ac:dyDescent="0.2">
      <c r="A121" s="15" t="s">
        <v>64</v>
      </c>
      <c r="B121" s="13">
        <v>4</v>
      </c>
      <c r="C121" s="15">
        <v>2013</v>
      </c>
      <c r="D121" s="15">
        <f>VLOOKUP(Tabelle128[[#This Row],[countrycode]],Tabelle1[[wbcode]:[treatment]],4,FALSE)</f>
        <v>1</v>
      </c>
      <c r="E121" s="15">
        <f>VLOOKUP(Tabelle128[[#This Row],[countrycode]],Tabelle1[[wbcode]:[liberalizations]],5,FALSE)</f>
        <v>2016</v>
      </c>
      <c r="F121" s="15">
        <v>10.72729217551449</v>
      </c>
      <c r="G121" s="15">
        <v>10.64548899008288</v>
      </c>
      <c r="H121" s="15">
        <v>17.3469387755102</v>
      </c>
      <c r="I121" s="16">
        <v>29.430019082615299</v>
      </c>
      <c r="J121">
        <v>10.54</v>
      </c>
      <c r="K121">
        <v>47.959999084472699</v>
      </c>
      <c r="L121" s="15">
        <v>41.6</v>
      </c>
      <c r="M121" s="18">
        <v>0.68700000000000006</v>
      </c>
      <c r="N121">
        <v>12.35135213</v>
      </c>
      <c r="O121" s="18">
        <v>61.995800000000003</v>
      </c>
      <c r="P121" s="18">
        <v>7224.9127372856401</v>
      </c>
      <c r="Q121">
        <v>9.56</v>
      </c>
      <c r="R121">
        <v>15007.469450000001</v>
      </c>
      <c r="S121">
        <v>37.176153679999999</v>
      </c>
      <c r="T121">
        <v>55.511000000000003</v>
      </c>
      <c r="U121">
        <v>2.745681555</v>
      </c>
      <c r="V121">
        <v>13.27</v>
      </c>
      <c r="W121">
        <v>61.522639657367598</v>
      </c>
      <c r="X121">
        <v>61.030942407275802</v>
      </c>
      <c r="Y121">
        <v>70.569980917384697</v>
      </c>
      <c r="Z121">
        <v>0.42099999999999999</v>
      </c>
      <c r="AA121">
        <v>0.63100000000000001</v>
      </c>
      <c r="AB121">
        <v>33.497686614774601</v>
      </c>
      <c r="AC121">
        <v>31.482647284955</v>
      </c>
      <c r="AD121">
        <v>122.553582064643</v>
      </c>
      <c r="AE121">
        <v>5.8846070705680997</v>
      </c>
      <c r="AF121">
        <v>1.1213880601931101</v>
      </c>
    </row>
    <row r="122" spans="1:32" x14ac:dyDescent="0.2">
      <c r="A122" s="13" t="s">
        <v>64</v>
      </c>
      <c r="B122" s="13">
        <v>4</v>
      </c>
      <c r="C122" s="13">
        <v>2014</v>
      </c>
      <c r="D122" s="13">
        <f>VLOOKUP(Tabelle128[[#This Row],[countrycode]],Tabelle1[[wbcode]:[treatment]],4,FALSE)</f>
        <v>1</v>
      </c>
      <c r="E122" s="13">
        <f>VLOOKUP(Tabelle128[[#This Row],[countrycode]],Tabelle1[[wbcode]:[liberalizations]],5,FALSE)</f>
        <v>2016</v>
      </c>
      <c r="F122" s="13">
        <v>11.035318195348511</v>
      </c>
      <c r="G122" s="13">
        <v>10.85807181810104</v>
      </c>
      <c r="H122" s="13">
        <v>17.551020408163271</v>
      </c>
      <c r="I122" s="14">
        <v>27.729084856153499</v>
      </c>
      <c r="J122">
        <v>3.43</v>
      </c>
      <c r="K122">
        <v>47.708999633789098</v>
      </c>
      <c r="L122" s="13">
        <v>41.7</v>
      </c>
      <c r="M122" s="17">
        <v>0.69599999999999995</v>
      </c>
      <c r="N122">
        <v>12.336941080000001</v>
      </c>
      <c r="O122" s="18">
        <v>62.607599999999998</v>
      </c>
      <c r="P122" s="17">
        <v>7495.2208660880497</v>
      </c>
      <c r="Q122">
        <v>9.7899999999999991</v>
      </c>
      <c r="R122">
        <v>16148.37428</v>
      </c>
      <c r="S122">
        <v>37.19200566</v>
      </c>
      <c r="T122">
        <v>55.511000000000003</v>
      </c>
      <c r="U122">
        <v>3.2797763880000002</v>
      </c>
      <c r="V122">
        <v>13.43</v>
      </c>
      <c r="W122">
        <v>60.560299122246398</v>
      </c>
      <c r="X122">
        <v>57.528227740542498</v>
      </c>
      <c r="Y122">
        <v>72.270915143846594</v>
      </c>
      <c r="Z122">
        <v>0.42599999999999999</v>
      </c>
      <c r="AA122">
        <v>0.63600000000000001</v>
      </c>
      <c r="AB122">
        <v>25.135534430513399</v>
      </c>
      <c r="AC122">
        <v>41.285089860501699</v>
      </c>
      <c r="AD122">
        <v>118.088526862789</v>
      </c>
      <c r="AE122">
        <v>4.4022530924343304</v>
      </c>
      <c r="AF122">
        <v>1.25595158309984</v>
      </c>
    </row>
    <row r="123" spans="1:32" x14ac:dyDescent="0.2">
      <c r="A123" s="15" t="s">
        <v>64</v>
      </c>
      <c r="B123" s="13">
        <v>4</v>
      </c>
      <c r="C123" s="15">
        <v>2015</v>
      </c>
      <c r="D123" s="15">
        <f>VLOOKUP(Tabelle128[[#This Row],[countrycode]],Tabelle1[[wbcode]:[treatment]],4,FALSE)</f>
        <v>1</v>
      </c>
      <c r="E123" s="15">
        <f>VLOOKUP(Tabelle128[[#This Row],[countrycode]],Tabelle1[[wbcode]:[liberalizations]],5,FALSE)</f>
        <v>2016</v>
      </c>
      <c r="F123" s="15">
        <v>11.11127304099467</v>
      </c>
      <c r="G123" s="15">
        <v>10.8895597533757</v>
      </c>
      <c r="H123" s="15">
        <v>17.551020408163271</v>
      </c>
      <c r="I123" s="16">
        <v>22.156519741280999</v>
      </c>
      <c r="J123">
        <v>-2.7</v>
      </c>
      <c r="K123">
        <v>47.462001800537102</v>
      </c>
      <c r="L123" s="15">
        <v>41.7</v>
      </c>
      <c r="M123" s="18">
        <v>0.70199999999999996</v>
      </c>
      <c r="N123">
        <v>12.322546839999999</v>
      </c>
      <c r="O123" s="18">
        <v>63.818300000000001</v>
      </c>
      <c r="P123" s="18">
        <v>6402.9101833839104</v>
      </c>
      <c r="Q123">
        <v>10.02</v>
      </c>
      <c r="R123">
        <v>15177.91893</v>
      </c>
      <c r="U123">
        <v>2.5580511490000002</v>
      </c>
      <c r="V123">
        <v>15.29</v>
      </c>
      <c r="W123">
        <v>52.903172331960597</v>
      </c>
      <c r="X123">
        <v>59.598499918568699</v>
      </c>
      <c r="Y123">
        <v>77.843480258718998</v>
      </c>
      <c r="AA123">
        <v>0.63900000000000001</v>
      </c>
      <c r="AB123">
        <v>27.007427700611899</v>
      </c>
      <c r="AC123">
        <v>37.411225308857396</v>
      </c>
      <c r="AD123">
        <v>112.501672250529</v>
      </c>
      <c r="AE123">
        <v>3.0620316958055902</v>
      </c>
      <c r="AF123">
        <v>1.52506854883531</v>
      </c>
    </row>
    <row r="124" spans="1:32" x14ac:dyDescent="0.2">
      <c r="A124" s="13" t="s">
        <v>64</v>
      </c>
      <c r="B124" s="13">
        <v>4</v>
      </c>
      <c r="C124" s="13">
        <v>2016</v>
      </c>
      <c r="D124" s="13">
        <f>VLOOKUP(Tabelle128[[#This Row],[countrycode]],Tabelle1[[wbcode]:[treatment]],4,FALSE)</f>
        <v>1</v>
      </c>
      <c r="E124" s="13">
        <f>VLOOKUP(Tabelle128[[#This Row],[countrycode]],Tabelle1[[wbcode]:[liberalizations]],5,FALSE)</f>
        <v>2016</v>
      </c>
      <c r="F124" s="13">
        <v>11.27465513076255</v>
      </c>
      <c r="G124" s="13">
        <v>10.95485572986547</v>
      </c>
      <c r="H124" s="13">
        <v>17.551020408163271</v>
      </c>
      <c r="I124" s="27">
        <v>30.825723672926699</v>
      </c>
      <c r="J124">
        <v>2.4700000000000002</v>
      </c>
      <c r="K124">
        <v>47.285999298095703</v>
      </c>
      <c r="L124" s="13"/>
      <c r="M124" s="17">
        <v>0.71299999999999997</v>
      </c>
      <c r="N124">
        <v>12.308169400000001</v>
      </c>
      <c r="O124" s="18">
        <v>65.464399999999998</v>
      </c>
      <c r="P124" s="28">
        <v>6982.9174924130302</v>
      </c>
      <c r="Q124">
        <v>10.1</v>
      </c>
      <c r="R124">
        <v>15856.549510000001</v>
      </c>
      <c r="U124">
        <v>2.9322750260000001</v>
      </c>
      <c r="V124">
        <v>16.77</v>
      </c>
      <c r="W124">
        <v>54.611350811528197</v>
      </c>
      <c r="X124">
        <v>45.853317941687699</v>
      </c>
      <c r="Y124">
        <v>69.174276327073301</v>
      </c>
      <c r="AA124">
        <v>0.64200000000000002</v>
      </c>
      <c r="AB124">
        <v>24.519183399404699</v>
      </c>
      <c r="AC124">
        <v>40.345168600556399</v>
      </c>
      <c r="AD124">
        <v>100.464668753216</v>
      </c>
      <c r="AE124">
        <v>2.8149579136194398</v>
      </c>
      <c r="AF124">
        <v>1.8319731357957201</v>
      </c>
    </row>
    <row r="125" spans="1:32" x14ac:dyDescent="0.2">
      <c r="A125" s="15" t="s">
        <v>64</v>
      </c>
      <c r="B125" s="13">
        <v>4</v>
      </c>
      <c r="C125" s="15">
        <v>2017</v>
      </c>
      <c r="D125" s="15">
        <f>VLOOKUP(Tabelle128[[#This Row],[countrycode]],Tabelle1[[wbcode]:[treatment]],4,FALSE)</f>
        <v>1</v>
      </c>
      <c r="E125" s="15">
        <f>VLOOKUP(Tabelle128[[#This Row],[countrycode]],Tabelle1[[wbcode]:[liberalizations]],5,FALSE)</f>
        <v>2016</v>
      </c>
      <c r="F125" s="15">
        <v>11.36826042010718</v>
      </c>
      <c r="G125" s="15">
        <v>11.00882747073007</v>
      </c>
      <c r="H125" s="15">
        <v>17.551020408163271</v>
      </c>
      <c r="I125" s="26">
        <v>29.1475820475932</v>
      </c>
      <c r="J125">
        <v>0.85</v>
      </c>
      <c r="K125">
        <v>47.062000274658203</v>
      </c>
      <c r="L125" s="15"/>
      <c r="M125" s="18">
        <v>0.72199999999999998</v>
      </c>
      <c r="N125">
        <v>12.293808739999999</v>
      </c>
      <c r="O125" s="18">
        <v>66.752600000000001</v>
      </c>
      <c r="P125">
        <v>7296.0921415700795</v>
      </c>
      <c r="Q125">
        <v>10.18</v>
      </c>
      <c r="R125">
        <v>16144.88027</v>
      </c>
      <c r="U125">
        <v>3.2012443990000001</v>
      </c>
      <c r="V125">
        <v>16.89</v>
      </c>
      <c r="W125">
        <v>42.964736129173701</v>
      </c>
      <c r="X125">
        <v>39.044532613298799</v>
      </c>
      <c r="Y125">
        <v>70.852417952406796</v>
      </c>
      <c r="AA125">
        <v>0.64800000000000002</v>
      </c>
      <c r="AB125">
        <v>24.204332821740401</v>
      </c>
      <c r="AC125">
        <v>37.139604801965497</v>
      </c>
      <c r="AD125">
        <v>82.0092687424725</v>
      </c>
      <c r="AE125">
        <v>3.3082807676821901</v>
      </c>
      <c r="AF125">
        <v>2.0688476553992099</v>
      </c>
    </row>
    <row r="126" spans="1:32" x14ac:dyDescent="0.2">
      <c r="A126" s="13" t="s">
        <v>64</v>
      </c>
      <c r="B126" s="13">
        <v>4</v>
      </c>
      <c r="C126" s="13">
        <v>2018</v>
      </c>
      <c r="D126" s="13">
        <f>VLOOKUP(Tabelle128[[#This Row],[countrycode]],Tabelle1[[wbcode]:[treatment]],4,FALSE)</f>
        <v>1</v>
      </c>
      <c r="E126" s="13">
        <f>VLOOKUP(Tabelle128[[#This Row],[countrycode]],Tabelle1[[wbcode]:[liberalizations]],5,FALSE)</f>
        <v>2016</v>
      </c>
      <c r="F126" s="13">
        <v>11.41973177924646</v>
      </c>
      <c r="G126" s="13">
        <v>11.02444775413537</v>
      </c>
      <c r="H126" s="13">
        <v>17.551020408163271</v>
      </c>
      <c r="I126" s="14">
        <v>27.780273385990299</v>
      </c>
      <c r="J126">
        <v>2.15</v>
      </c>
      <c r="K126" s="18">
        <v>46.855998992919901</v>
      </c>
      <c r="L126" s="13"/>
      <c r="M126" s="17">
        <v>0.71599999999999997</v>
      </c>
      <c r="N126" s="18">
        <v>12.27946483</v>
      </c>
      <c r="O126" s="18">
        <v>65.422399999999996</v>
      </c>
      <c r="P126" s="17">
        <v>7503.8785883645996</v>
      </c>
      <c r="Q126" s="18">
        <v>10.26</v>
      </c>
      <c r="R126" s="18">
        <v>16285.696319999999</v>
      </c>
      <c r="S126" s="18"/>
      <c r="T126" s="18"/>
      <c r="U126" s="18">
        <v>3.3545571829999998</v>
      </c>
      <c r="V126" s="18">
        <v>14.64</v>
      </c>
      <c r="W126" s="18">
        <v>44.535786925163997</v>
      </c>
      <c r="X126">
        <v>43.527644930917397</v>
      </c>
      <c r="Y126">
        <v>72.219726614009701</v>
      </c>
      <c r="AA126">
        <v>0.65</v>
      </c>
      <c r="AB126">
        <v>26.577087534408001</v>
      </c>
      <c r="AC126">
        <v>35.042396680370899</v>
      </c>
      <c r="AD126">
        <v>88.063431856081394</v>
      </c>
      <c r="AE126">
        <v>3.2380155894770999</v>
      </c>
      <c r="AF126">
        <v>2.1974164684246</v>
      </c>
    </row>
    <row r="127" spans="1:32" x14ac:dyDescent="0.2">
      <c r="A127" s="15" t="s">
        <v>64</v>
      </c>
      <c r="B127" s="13">
        <v>4</v>
      </c>
      <c r="C127" s="15">
        <v>2019</v>
      </c>
      <c r="D127" s="15">
        <f>VLOOKUP(Tabelle128[[#This Row],[countrycode]],Tabelle1[[wbcode]:[treatment]],4,FALSE)</f>
        <v>1</v>
      </c>
      <c r="E127" s="15">
        <f>VLOOKUP(Tabelle128[[#This Row],[countrycode]],Tabelle1[[wbcode]:[liberalizations]],5,FALSE)</f>
        <v>2016</v>
      </c>
      <c r="F127" s="15"/>
      <c r="G127" s="15"/>
      <c r="H127" s="15"/>
      <c r="I127" s="16">
        <v>24.662976940043901</v>
      </c>
      <c r="J127">
        <v>0.77</v>
      </c>
      <c r="K127" s="18">
        <v>46.626998901367202</v>
      </c>
      <c r="L127" s="15"/>
      <c r="M127" s="18">
        <v>0.71699999999999997</v>
      </c>
      <c r="N127" s="18">
        <v>12.26513765</v>
      </c>
      <c r="O127" s="18">
        <v>65.4636</v>
      </c>
      <c r="P127" s="18">
        <v>7247.4294764535098</v>
      </c>
      <c r="Q127" s="18">
        <v>10.34</v>
      </c>
      <c r="R127" s="18">
        <v>16308.08799</v>
      </c>
      <c r="S127" s="18"/>
      <c r="T127" s="18"/>
      <c r="U127" s="18">
        <v>3.0059508689999999</v>
      </c>
      <c r="V127" s="18">
        <v>14.19</v>
      </c>
      <c r="W127" s="18">
        <v>37.154310871440401</v>
      </c>
      <c r="X127">
        <v>46.087614580044402</v>
      </c>
      <c r="Y127">
        <v>75.337023059956095</v>
      </c>
      <c r="AA127">
        <v>0.65400000000000003</v>
      </c>
      <c r="AB127">
        <v>28.901373596236098</v>
      </c>
      <c r="AC127">
        <v>31.825145047018101</v>
      </c>
      <c r="AD127">
        <v>83.241925451484803</v>
      </c>
      <c r="AE127">
        <v>2.7728644286333002</v>
      </c>
      <c r="AF127">
        <v>2.1781688165260999</v>
      </c>
    </row>
    <row r="128" spans="1:32" x14ac:dyDescent="0.2">
      <c r="A128" s="13" t="s">
        <v>64</v>
      </c>
      <c r="B128" s="13">
        <v>4</v>
      </c>
      <c r="C128" s="13">
        <v>2020</v>
      </c>
      <c r="D128" s="13">
        <f>VLOOKUP(Tabelle128[[#This Row],[countrycode]],Tabelle1[[wbcode]:[treatment]],4,FALSE)</f>
        <v>1</v>
      </c>
      <c r="E128" s="13">
        <f>VLOOKUP(Tabelle128[[#This Row],[countrycode]],Tabelle1[[wbcode]:[liberalizations]],5,FALSE)</f>
        <v>2016</v>
      </c>
      <c r="F128" s="13"/>
      <c r="G128" s="13"/>
      <c r="H128" s="13"/>
      <c r="I128" s="18">
        <v>18.4326764377617</v>
      </c>
      <c r="J128">
        <v>-8.1999999999999993</v>
      </c>
      <c r="K128" s="18">
        <v>45.583000183105497</v>
      </c>
      <c r="L128" s="13"/>
      <c r="M128" s="17">
        <v>0.71299999999999997</v>
      </c>
      <c r="N128" s="18">
        <v>12.26513765</v>
      </c>
      <c r="O128" s="18">
        <v>65.647099999999995</v>
      </c>
      <c r="P128" s="18">
        <v>6348.8323176562599</v>
      </c>
      <c r="Q128" s="18">
        <v>10.34</v>
      </c>
      <c r="R128" s="18">
        <v>14696.02701</v>
      </c>
      <c r="S128" s="18"/>
      <c r="T128" s="18"/>
      <c r="U128" s="18">
        <v>2.7720807760000001</v>
      </c>
      <c r="V128" s="18">
        <v>14.19</v>
      </c>
      <c r="W128" s="18">
        <v>31.3537209303685</v>
      </c>
      <c r="X128">
        <v>46.466976805098597</v>
      </c>
      <c r="Y128">
        <v>81.5673235622383</v>
      </c>
      <c r="AA128">
        <v>0.65200000000000002</v>
      </c>
      <c r="AB128">
        <v>28.1739152804079</v>
      </c>
      <c r="AC128">
        <v>27.7693945167821</v>
      </c>
      <c r="AD128">
        <v>77.820697735467206</v>
      </c>
      <c r="AE128">
        <v>1.89035916824198</v>
      </c>
      <c r="AF128">
        <v>2.05887502746375</v>
      </c>
    </row>
    <row r="129" spans="1:32" x14ac:dyDescent="0.2">
      <c r="A129" s="15" t="s">
        <v>64</v>
      </c>
      <c r="B129" s="13">
        <v>4</v>
      </c>
      <c r="C129" s="15">
        <v>2021</v>
      </c>
      <c r="D129" s="15">
        <f>VLOOKUP(Tabelle128[[#This Row],[countrycode]],Tabelle1[[wbcode]:[treatment]],4,FALSE)</f>
        <v>1</v>
      </c>
      <c r="E129" s="15">
        <f>VLOOKUP(Tabelle128[[#This Row],[countrycode]],Tabelle1[[wbcode]:[liberalizations]],5,FALSE)</f>
        <v>2016</v>
      </c>
      <c r="F129" s="15"/>
      <c r="G129" s="15"/>
      <c r="H129" s="15"/>
      <c r="I129" s="18"/>
      <c r="J129">
        <v>6.58</v>
      </c>
      <c r="K129" s="18">
        <v>45.535999298095703</v>
      </c>
      <c r="L129" s="15"/>
      <c r="M129" s="18">
        <v>0.69299999999999995</v>
      </c>
      <c r="N129" s="18">
        <v>12.26513765</v>
      </c>
      <c r="O129" s="18">
        <v>61.140900000000002</v>
      </c>
      <c r="P129" s="18">
        <v>7347.5523823195099</v>
      </c>
      <c r="Q129" s="18">
        <v>10.34</v>
      </c>
      <c r="R129" s="18">
        <v>16198.31841</v>
      </c>
      <c r="S129" s="18"/>
      <c r="T129" s="18"/>
      <c r="U129" s="18">
        <v>2.7720807760000001</v>
      </c>
      <c r="V129" s="18">
        <v>14.19</v>
      </c>
      <c r="W129" s="18"/>
      <c r="AA129">
        <v>0.63300000000000001</v>
      </c>
      <c r="AE129">
        <v>7.2409776558844898</v>
      </c>
      <c r="AF129">
        <v>1.92114970473465</v>
      </c>
    </row>
    <row r="130" spans="1:32" x14ac:dyDescent="0.2">
      <c r="A130" s="13" t="s">
        <v>63</v>
      </c>
      <c r="B130" s="13">
        <v>5</v>
      </c>
      <c r="C130" s="13">
        <v>1990</v>
      </c>
      <c r="D130" s="13">
        <f>VLOOKUP(Tabelle128[[#This Row],[countrycode]],Tabelle1[[wbcode]:[treatment]],4,FALSE)</f>
        <v>0</v>
      </c>
      <c r="E130" s="13">
        <f>VLOOKUP(Tabelle128[[#This Row],[countrycode]],Tabelle1[[wbcode]:[liberalizations]],5,FALSE)</f>
        <v>0</v>
      </c>
      <c r="F130" s="13">
        <v>8.7891949016126194</v>
      </c>
      <c r="G130" s="13">
        <v>14.089224908778229</v>
      </c>
      <c r="H130" s="13">
        <v>40.408163265306108</v>
      </c>
      <c r="I130" s="14">
        <v>5.4241338569049704</v>
      </c>
      <c r="J130" s="13"/>
      <c r="K130" s="18"/>
      <c r="L130" s="13"/>
      <c r="M130" s="17"/>
      <c r="N130" s="18">
        <v>2.4717700480000002</v>
      </c>
      <c r="O130" s="18">
        <v>49.440100000000001</v>
      </c>
      <c r="P130" s="17">
        <v>351.979233521781</v>
      </c>
      <c r="Q130" s="18"/>
      <c r="R130" s="18">
        <v>1015.912861</v>
      </c>
      <c r="S130" s="13"/>
      <c r="T130" s="13"/>
      <c r="U130" s="18">
        <v>6.6119367999999998E-2</v>
      </c>
      <c r="V130" s="18">
        <v>3.32</v>
      </c>
      <c r="W130" s="18">
        <v>10.9666914119517</v>
      </c>
      <c r="X130">
        <v>24.455959028223202</v>
      </c>
      <c r="Y130">
        <v>94.575866143094999</v>
      </c>
      <c r="Z130" s="6"/>
      <c r="AB130" s="6"/>
      <c r="AC130" s="6"/>
      <c r="AD130" s="6"/>
      <c r="AE130" s="6"/>
      <c r="AF130" s="6"/>
    </row>
    <row r="131" spans="1:32" x14ac:dyDescent="0.2">
      <c r="A131" s="15" t="s">
        <v>63</v>
      </c>
      <c r="B131" s="13">
        <v>5</v>
      </c>
      <c r="C131" s="15">
        <v>1991</v>
      </c>
      <c r="D131" s="15">
        <f>VLOOKUP(Tabelle128[[#This Row],[countrycode]],Tabelle1[[wbcode]:[treatment]],4,FALSE)</f>
        <v>0</v>
      </c>
      <c r="E131" s="15">
        <f>VLOOKUP(Tabelle128[[#This Row],[countrycode]],Tabelle1[[wbcode]:[liberalizations]],5,FALSE)</f>
        <v>0</v>
      </c>
      <c r="F131" s="15">
        <v>8.9380684098311161</v>
      </c>
      <c r="G131" s="15">
        <v>14.16429800492894</v>
      </c>
      <c r="H131" s="15">
        <v>40.408163265306108</v>
      </c>
      <c r="I131" s="16">
        <v>8.3444731325591199</v>
      </c>
      <c r="J131" s="15"/>
      <c r="K131" s="18">
        <v>81.768997192382798</v>
      </c>
      <c r="L131" s="15"/>
      <c r="M131" s="18"/>
      <c r="N131" s="18">
        <v>2.5917301180000001</v>
      </c>
      <c r="O131" s="18">
        <v>49.450200000000002</v>
      </c>
      <c r="P131" s="18">
        <v>346.41059588832701</v>
      </c>
      <c r="Q131" s="18"/>
      <c r="R131" s="18">
        <v>1078.192223</v>
      </c>
      <c r="S131" s="15"/>
      <c r="T131" s="15"/>
      <c r="U131" s="18">
        <v>6.9230296999999996E-2</v>
      </c>
      <c r="V131" s="18">
        <v>3.1</v>
      </c>
      <c r="W131" s="18">
        <v>10.447548442435901</v>
      </c>
      <c r="X131">
        <v>23.348687983928802</v>
      </c>
      <c r="Y131">
        <v>91.655526867440898</v>
      </c>
      <c r="Z131" s="6"/>
      <c r="AB131" s="6"/>
      <c r="AC131" s="6"/>
      <c r="AD131" s="6"/>
      <c r="AE131" s="6"/>
      <c r="AF131" s="6"/>
    </row>
    <row r="132" spans="1:32" x14ac:dyDescent="0.2">
      <c r="A132" s="13" t="s">
        <v>63</v>
      </c>
      <c r="B132" s="13">
        <v>5</v>
      </c>
      <c r="C132" s="13">
        <v>1992</v>
      </c>
      <c r="D132" s="13">
        <f>VLOOKUP(Tabelle128[[#This Row],[countrycode]],Tabelle1[[wbcode]:[treatment]],4,FALSE)</f>
        <v>0</v>
      </c>
      <c r="E132" s="13">
        <f>VLOOKUP(Tabelle128[[#This Row],[countrycode]],Tabelle1[[wbcode]:[liberalizations]],5,FALSE)</f>
        <v>0</v>
      </c>
      <c r="F132" s="13">
        <v>8.9089689454977545</v>
      </c>
      <c r="G132" s="13">
        <v>14.10902521941048</v>
      </c>
      <c r="H132" s="13">
        <v>40.408163265306108</v>
      </c>
      <c r="I132" s="14">
        <v>8.6213769138044505</v>
      </c>
      <c r="J132" s="13"/>
      <c r="K132" s="18">
        <v>81.139999389648395</v>
      </c>
      <c r="L132" s="13"/>
      <c r="M132" s="17"/>
      <c r="N132" s="18">
        <v>2.6661999230000002</v>
      </c>
      <c r="O132" s="18">
        <v>49.4373</v>
      </c>
      <c r="P132" s="17">
        <v>361.04687562739099</v>
      </c>
      <c r="Q132" s="18"/>
      <c r="R132" s="18">
        <v>1051.2904349999999</v>
      </c>
      <c r="S132" s="13"/>
      <c r="T132" s="13"/>
      <c r="U132" s="18">
        <v>6.7785558999999995E-2</v>
      </c>
      <c r="V132" s="18">
        <v>3.1</v>
      </c>
      <c r="W132" s="18">
        <v>8.8464803686210995</v>
      </c>
      <c r="X132">
        <v>19.527536008576401</v>
      </c>
      <c r="Y132">
        <v>91.378623086195503</v>
      </c>
      <c r="Z132" s="6"/>
      <c r="AB132" s="6"/>
      <c r="AC132" s="6"/>
      <c r="AD132" s="6"/>
      <c r="AE132" s="6"/>
      <c r="AF132" s="6"/>
    </row>
    <row r="133" spans="1:32" x14ac:dyDescent="0.2">
      <c r="A133" s="15" t="s">
        <v>63</v>
      </c>
      <c r="B133" s="13">
        <v>5</v>
      </c>
      <c r="C133" s="15">
        <v>1993</v>
      </c>
      <c r="D133" s="15">
        <f>VLOOKUP(Tabelle128[[#This Row],[countrycode]],Tabelle1[[wbcode]:[treatment]],4,FALSE)</f>
        <v>0</v>
      </c>
      <c r="E133" s="15">
        <f>VLOOKUP(Tabelle128[[#This Row],[countrycode]],Tabelle1[[wbcode]:[liberalizations]],5,FALSE)</f>
        <v>0</v>
      </c>
      <c r="F133" s="15">
        <v>8.9273358185457337</v>
      </c>
      <c r="G133" s="15">
        <v>14.14334992268091</v>
      </c>
      <c r="H133" s="15">
        <v>40.408163265306108</v>
      </c>
      <c r="I133" s="16">
        <v>7.7373999931990998</v>
      </c>
      <c r="J133" s="15"/>
      <c r="K133" s="18">
        <v>80.547996520996094</v>
      </c>
      <c r="L133" s="15"/>
      <c r="M133" s="18"/>
      <c r="N133" s="18">
        <v>2.7663600439999998</v>
      </c>
      <c r="O133" s="18">
        <v>49.2089</v>
      </c>
      <c r="P133" s="18">
        <v>334.943236997182</v>
      </c>
      <c r="Q133" s="18"/>
      <c r="R133" s="18">
        <v>1056.124309</v>
      </c>
      <c r="S133" s="15"/>
      <c r="T133" s="15"/>
      <c r="U133" s="18">
        <v>6.5589278000000001E-2</v>
      </c>
      <c r="V133" s="18">
        <v>3.18</v>
      </c>
      <c r="W133" s="18">
        <v>8.95154328138584</v>
      </c>
      <c r="X133">
        <v>20.673540672075799</v>
      </c>
      <c r="Y133">
        <v>92.262600006800895</v>
      </c>
      <c r="Z133" s="6"/>
      <c r="AB133" s="6"/>
      <c r="AC133" s="6"/>
      <c r="AD133" s="6"/>
      <c r="AE133" s="6"/>
      <c r="AF133" s="6"/>
    </row>
    <row r="134" spans="1:32" x14ac:dyDescent="0.2">
      <c r="A134" s="13" t="s">
        <v>63</v>
      </c>
      <c r="B134" s="13">
        <v>5</v>
      </c>
      <c r="C134" s="13">
        <v>1994</v>
      </c>
      <c r="D134" s="13">
        <f>VLOOKUP(Tabelle128[[#This Row],[countrycode]],Tabelle1[[wbcode]:[treatment]],4,FALSE)</f>
        <v>0</v>
      </c>
      <c r="E134" s="13">
        <f>VLOOKUP(Tabelle128[[#This Row],[countrycode]],Tabelle1[[wbcode]:[liberalizations]],5,FALSE)</f>
        <v>0</v>
      </c>
      <c r="F134" s="13">
        <v>9.0160430707857842</v>
      </c>
      <c r="G134" s="13">
        <v>14.20243978465651</v>
      </c>
      <c r="H134" s="13">
        <v>40.408163265306108</v>
      </c>
      <c r="I134" s="14">
        <v>16.340187925265401</v>
      </c>
      <c r="J134" s="13"/>
      <c r="K134" s="18">
        <v>79.914001464843807</v>
      </c>
      <c r="L134" s="13">
        <v>53.4</v>
      </c>
      <c r="M134" s="17"/>
      <c r="N134" s="18">
        <v>2.8891398910000001</v>
      </c>
      <c r="O134" s="18">
        <v>49.306899999999999</v>
      </c>
      <c r="P134" s="17">
        <v>193.070280195262</v>
      </c>
      <c r="Q134" s="18"/>
      <c r="R134" s="18">
        <v>1039.9926069999999</v>
      </c>
      <c r="S134" s="13"/>
      <c r="T134" s="13"/>
      <c r="U134" s="18">
        <v>6.5690848999999996E-2</v>
      </c>
      <c r="V134" s="18">
        <v>2.86</v>
      </c>
      <c r="W134" s="18">
        <v>14.201621145419599</v>
      </c>
      <c r="X134">
        <v>25.027601093221499</v>
      </c>
      <c r="Y134">
        <v>83.659812074734504</v>
      </c>
      <c r="Z134" s="6"/>
      <c r="AB134" s="6"/>
      <c r="AC134" s="6"/>
      <c r="AD134" s="6"/>
      <c r="AE134" s="6"/>
      <c r="AF134" s="6"/>
    </row>
    <row r="135" spans="1:32" x14ac:dyDescent="0.2">
      <c r="A135" s="15" t="s">
        <v>63</v>
      </c>
      <c r="B135" s="13">
        <v>5</v>
      </c>
      <c r="C135" s="15">
        <v>1995</v>
      </c>
      <c r="D135" s="15">
        <f>VLOOKUP(Tabelle128[[#This Row],[countrycode]],Tabelle1[[wbcode]:[treatment]],4,FALSE)</f>
        <v>0</v>
      </c>
      <c r="E135" s="15">
        <f>VLOOKUP(Tabelle128[[#This Row],[countrycode]],Tabelle1[[wbcode]:[liberalizations]],5,FALSE)</f>
        <v>0</v>
      </c>
      <c r="F135" s="15">
        <v>9.0427553747077614</v>
      </c>
      <c r="G135" s="15">
        <v>14.266838317082181</v>
      </c>
      <c r="H135" s="15">
        <v>40.408163265306108</v>
      </c>
      <c r="I135" s="16">
        <v>11.458983161810099</v>
      </c>
      <c r="J135" s="15"/>
      <c r="K135" s="18">
        <v>79.303001403808594</v>
      </c>
      <c r="L135" s="15">
        <v>53.4</v>
      </c>
      <c r="M135" s="18"/>
      <c r="N135" s="18">
        <v>2.9992299080000002</v>
      </c>
      <c r="O135" s="18">
        <v>49.445900000000002</v>
      </c>
      <c r="P135" s="18">
        <v>235.832150553486</v>
      </c>
      <c r="Q135" s="18"/>
      <c r="R135" s="18">
        <v>1073.0165050000001</v>
      </c>
      <c r="S135" s="15"/>
      <c r="T135" s="15"/>
      <c r="U135" s="18">
        <v>6.1855058999999997E-2</v>
      </c>
      <c r="V135" s="18">
        <v>3</v>
      </c>
      <c r="W135" s="18">
        <v>14.140556539991501</v>
      </c>
      <c r="X135">
        <v>26.606914878349201</v>
      </c>
      <c r="Y135">
        <v>88.541016838189904</v>
      </c>
      <c r="Z135" s="6"/>
      <c r="AB135" s="6"/>
      <c r="AC135" s="6"/>
      <c r="AD135" s="6"/>
      <c r="AE135" s="6"/>
      <c r="AF135" s="6"/>
    </row>
    <row r="136" spans="1:32" x14ac:dyDescent="0.2">
      <c r="A136" s="13" t="s">
        <v>63</v>
      </c>
      <c r="B136" s="13">
        <v>5</v>
      </c>
      <c r="C136" s="13">
        <v>1996</v>
      </c>
      <c r="D136" s="13">
        <f>VLOOKUP(Tabelle128[[#This Row],[countrycode]],Tabelle1[[wbcode]:[treatment]],4,FALSE)</f>
        <v>0</v>
      </c>
      <c r="E136" s="13">
        <f>VLOOKUP(Tabelle128[[#This Row],[countrycode]],Tabelle1[[wbcode]:[liberalizations]],5,FALSE)</f>
        <v>0</v>
      </c>
      <c r="F136" s="13">
        <v>9.1787169475631512</v>
      </c>
      <c r="G136" s="13">
        <v>14.34648403755944</v>
      </c>
      <c r="H136" s="13">
        <v>40.408163265306108</v>
      </c>
      <c r="I136" s="14">
        <v>7.8916234873820397</v>
      </c>
      <c r="J136" s="13"/>
      <c r="K136" s="18">
        <v>78.676002502441406</v>
      </c>
      <c r="L136" s="13">
        <v>53.4</v>
      </c>
      <c r="M136" s="17"/>
      <c r="N136" s="18">
        <v>3.1093199249999999</v>
      </c>
      <c r="O136" s="18">
        <v>49.6143</v>
      </c>
      <c r="P136" s="17">
        <v>249.36055885540301</v>
      </c>
      <c r="Q136" s="18"/>
      <c r="R136" s="18">
        <v>1166.480628</v>
      </c>
      <c r="S136" s="13"/>
      <c r="T136" s="13"/>
      <c r="U136" s="18">
        <v>6.7937657999999998E-2</v>
      </c>
      <c r="V136" s="18">
        <v>3.4</v>
      </c>
      <c r="W136" s="18">
        <v>10.563605205570701</v>
      </c>
      <c r="X136">
        <v>27.616692563623399</v>
      </c>
      <c r="Y136">
        <v>92.108376512617994</v>
      </c>
      <c r="Z136" s="6"/>
      <c r="AB136" s="6"/>
      <c r="AC136" s="6"/>
      <c r="AD136" s="6"/>
      <c r="AE136" s="6"/>
      <c r="AF136" s="6"/>
    </row>
    <row r="137" spans="1:32" x14ac:dyDescent="0.2">
      <c r="A137" s="15" t="s">
        <v>63</v>
      </c>
      <c r="B137" s="13">
        <v>5</v>
      </c>
      <c r="C137" s="15">
        <v>1997</v>
      </c>
      <c r="D137" s="15">
        <f>VLOOKUP(Tabelle128[[#This Row],[countrycode]],Tabelle1[[wbcode]:[treatment]],4,FALSE)</f>
        <v>0</v>
      </c>
      <c r="E137" s="15">
        <f>VLOOKUP(Tabelle128[[#This Row],[countrycode]],Tabelle1[[wbcode]:[liberalizations]],5,FALSE)</f>
        <v>0</v>
      </c>
      <c r="F137" s="15">
        <v>9.3230731749443745</v>
      </c>
      <c r="G137" s="15">
        <v>14.41322888664202</v>
      </c>
      <c r="H137" s="15">
        <v>40.408163265306108</v>
      </c>
      <c r="I137" s="16">
        <v>11.600421595553801</v>
      </c>
      <c r="J137" s="15"/>
      <c r="K137" s="18">
        <v>77.985000610351605</v>
      </c>
      <c r="L137" s="15">
        <v>53.4</v>
      </c>
      <c r="M137" s="18"/>
      <c r="N137" s="18">
        <v>3.2194099430000001</v>
      </c>
      <c r="O137" s="18">
        <v>49.399700000000003</v>
      </c>
      <c r="P137" s="18">
        <v>229.49294931301401</v>
      </c>
      <c r="Q137" s="18"/>
      <c r="R137" s="18">
        <v>1202.001152</v>
      </c>
      <c r="S137" s="15"/>
      <c r="T137" s="15"/>
      <c r="U137" s="18">
        <v>7.5383857999999998E-2</v>
      </c>
      <c r="V137" s="18">
        <v>2.2799999999999998</v>
      </c>
      <c r="W137" s="18">
        <v>10.8125309984677</v>
      </c>
      <c r="X137">
        <v>26.603887781883401</v>
      </c>
      <c r="Y137">
        <v>88.399578404446203</v>
      </c>
      <c r="Z137" s="6"/>
      <c r="AB137">
        <v>24.226015905735199</v>
      </c>
      <c r="AC137">
        <v>19.682784965637701</v>
      </c>
      <c r="AD137">
        <v>37.416418780351101</v>
      </c>
      <c r="AE137">
        <v>2.3186906217668199</v>
      </c>
      <c r="AF137">
        <v>2.7838476047762302</v>
      </c>
    </row>
    <row r="138" spans="1:32" x14ac:dyDescent="0.2">
      <c r="A138" s="13" t="s">
        <v>63</v>
      </c>
      <c r="B138" s="13">
        <v>5</v>
      </c>
      <c r="C138" s="13">
        <v>1998</v>
      </c>
      <c r="D138" s="13">
        <f>VLOOKUP(Tabelle128[[#This Row],[countrycode]],Tabelle1[[wbcode]:[treatment]],4,FALSE)</f>
        <v>0</v>
      </c>
      <c r="E138" s="13">
        <f>VLOOKUP(Tabelle128[[#This Row],[countrycode]],Tabelle1[[wbcode]:[liberalizations]],5,FALSE)</f>
        <v>0</v>
      </c>
      <c r="F138" s="13">
        <v>9.4217572360393351</v>
      </c>
      <c r="G138" s="13">
        <v>14.48808445970713</v>
      </c>
      <c r="H138" s="13">
        <v>40.408163265306108</v>
      </c>
      <c r="I138" s="14">
        <v>8.8509793628928506</v>
      </c>
      <c r="J138" s="13"/>
      <c r="K138" s="18">
        <v>77.297996520996094</v>
      </c>
      <c r="L138" s="13">
        <v>53.4</v>
      </c>
      <c r="M138" s="17"/>
      <c r="N138" s="18">
        <v>3.3294999600000001</v>
      </c>
      <c r="O138" s="18">
        <v>49.991100000000003</v>
      </c>
      <c r="P138" s="17">
        <v>255.71823666288299</v>
      </c>
      <c r="Q138" s="18"/>
      <c r="R138" s="18">
        <v>1254.0443869999999</v>
      </c>
      <c r="S138" s="13"/>
      <c r="T138" s="13"/>
      <c r="U138" s="18">
        <v>7.8308106000000002E-2</v>
      </c>
      <c r="V138" s="18">
        <v>3.55</v>
      </c>
      <c r="W138" s="18">
        <v>12.8081030220056</v>
      </c>
      <c r="X138">
        <v>28.131680553250501</v>
      </c>
      <c r="Y138">
        <v>91.1490206371071</v>
      </c>
      <c r="Z138" s="6"/>
      <c r="AB138">
        <v>22.3718622777746</v>
      </c>
      <c r="AC138">
        <v>17.855937461002998</v>
      </c>
      <c r="AD138">
        <v>40.9397835752562</v>
      </c>
      <c r="AE138">
        <v>5.0843334414532304</v>
      </c>
      <c r="AF138">
        <v>2.8028659285217001</v>
      </c>
    </row>
    <row r="139" spans="1:32" x14ac:dyDescent="0.2">
      <c r="A139" s="15" t="s">
        <v>63</v>
      </c>
      <c r="B139" s="13">
        <v>5</v>
      </c>
      <c r="C139" s="15">
        <v>1999</v>
      </c>
      <c r="D139" s="15">
        <f>VLOOKUP(Tabelle128[[#This Row],[countrycode]],Tabelle1[[wbcode]:[treatment]],4,FALSE)</f>
        <v>0</v>
      </c>
      <c r="E139" s="15">
        <f>VLOOKUP(Tabelle128[[#This Row],[countrycode]],Tabelle1[[wbcode]:[liberalizations]],5,FALSE)</f>
        <v>0</v>
      </c>
      <c r="F139" s="15">
        <v>9.5947317096370615</v>
      </c>
      <c r="G139" s="15">
        <v>14.699800335070771</v>
      </c>
      <c r="H139" s="15">
        <v>41.020408163265323</v>
      </c>
      <c r="I139" s="16">
        <v>-1.25030317959463</v>
      </c>
      <c r="J139" s="15"/>
      <c r="K139" s="18">
        <v>76.515998840332003</v>
      </c>
      <c r="L139" s="15">
        <v>53.7</v>
      </c>
      <c r="M139" s="18">
        <v>0.29299999999999998</v>
      </c>
      <c r="N139" s="18">
        <v>3.4395899769999998</v>
      </c>
      <c r="O139" s="18">
        <v>50.325499999999998</v>
      </c>
      <c r="P139" s="18">
        <v>300.42172389610897</v>
      </c>
      <c r="Q139" s="18">
        <v>1.2809457449999999</v>
      </c>
      <c r="R139" s="18">
        <v>1311.9925860000001</v>
      </c>
      <c r="S139" s="15"/>
      <c r="T139" s="15"/>
      <c r="U139" s="18">
        <v>8.1151666999999997E-2</v>
      </c>
      <c r="V139" s="18">
        <v>3.78</v>
      </c>
      <c r="W139" s="18">
        <v>8.3540055057309903</v>
      </c>
      <c r="X139">
        <v>26.9008102757514</v>
      </c>
      <c r="Y139">
        <v>101.25030317959499</v>
      </c>
      <c r="Z139" s="6"/>
      <c r="AA139">
        <v>0.28799999999999998</v>
      </c>
      <c r="AB139">
        <v>17.0912927238886</v>
      </c>
      <c r="AC139">
        <v>22.464637761511401</v>
      </c>
      <c r="AD139">
        <v>35.254815781482399</v>
      </c>
      <c r="AE139">
        <v>-1.0726136275953499</v>
      </c>
      <c r="AF139">
        <v>2.8222456648138299</v>
      </c>
    </row>
    <row r="140" spans="1:32" x14ac:dyDescent="0.2">
      <c r="A140" s="13" t="s">
        <v>63</v>
      </c>
      <c r="B140" s="13">
        <v>5</v>
      </c>
      <c r="C140" s="13">
        <v>2000</v>
      </c>
      <c r="D140" s="13">
        <f>VLOOKUP(Tabelle128[[#This Row],[countrycode]],Tabelle1[[wbcode]:[treatment]],4,FALSE)</f>
        <v>0</v>
      </c>
      <c r="E140" s="13">
        <f>VLOOKUP(Tabelle128[[#This Row],[countrycode]],Tabelle1[[wbcode]:[liberalizations]],5,FALSE)</f>
        <v>0</v>
      </c>
      <c r="F140" s="13">
        <v>9.7772852361956026</v>
      </c>
      <c r="G140" s="13">
        <v>14.87076904807204</v>
      </c>
      <c r="H140" s="13">
        <v>41.632653061224502</v>
      </c>
      <c r="I140" s="14">
        <v>-2.8628079325399201</v>
      </c>
      <c r="J140" s="13"/>
      <c r="K140" s="18">
        <v>75.691001892089801</v>
      </c>
      <c r="L140" s="13">
        <v>54</v>
      </c>
      <c r="M140" s="17">
        <v>0.29599999999999999</v>
      </c>
      <c r="N140" s="18">
        <v>3.519029975</v>
      </c>
      <c r="O140" s="18">
        <v>50.846800000000002</v>
      </c>
      <c r="P140" s="17">
        <v>255.718687257319</v>
      </c>
      <c r="Q140" s="18">
        <v>1.2863085190000001</v>
      </c>
      <c r="R140" s="18">
        <v>1296.385096</v>
      </c>
      <c r="S140" s="13"/>
      <c r="T140" s="13"/>
      <c r="U140" s="18">
        <v>8.8706508000000003E-2</v>
      </c>
      <c r="V140" s="18">
        <v>2.78</v>
      </c>
      <c r="W140" s="18">
        <v>8.8447174852677009</v>
      </c>
      <c r="X140">
        <v>26.278224485158599</v>
      </c>
      <c r="Y140">
        <v>102.86280793253999</v>
      </c>
      <c r="Z140" s="6"/>
      <c r="AA140">
        <v>0.29199999999999998</v>
      </c>
      <c r="AB140">
        <v>16.490928826650901</v>
      </c>
      <c r="AC140">
        <v>21.8707545475914</v>
      </c>
      <c r="AD140">
        <v>35.122941970426297</v>
      </c>
      <c r="AE140">
        <v>-0.304212168486795</v>
      </c>
      <c r="AF140">
        <v>2.8420069741770502</v>
      </c>
    </row>
    <row r="141" spans="1:32" x14ac:dyDescent="0.2">
      <c r="A141" s="15" t="s">
        <v>63</v>
      </c>
      <c r="B141" s="13">
        <v>5</v>
      </c>
      <c r="C141" s="15">
        <v>2001</v>
      </c>
      <c r="D141" s="15">
        <f>VLOOKUP(Tabelle128[[#This Row],[countrycode]],Tabelle1[[wbcode]:[treatment]],4,FALSE)</f>
        <v>0</v>
      </c>
      <c r="E141" s="15">
        <f>VLOOKUP(Tabelle128[[#This Row],[countrycode]],Tabelle1[[wbcode]:[liberalizations]],5,FALSE)</f>
        <v>0</v>
      </c>
      <c r="F141" s="15">
        <v>10.0861371799749</v>
      </c>
      <c r="G141" s="15">
        <v>15.198229095838929</v>
      </c>
      <c r="H141" s="15">
        <v>42.040816326530617</v>
      </c>
      <c r="I141" s="16">
        <v>-2.41074115119022E-2</v>
      </c>
      <c r="J141">
        <v>4.74</v>
      </c>
      <c r="K141" s="18">
        <v>74.891998291015597</v>
      </c>
      <c r="L141" s="15">
        <v>54.3</v>
      </c>
      <c r="M141" s="18">
        <v>0.29899999999999999</v>
      </c>
      <c r="N141" s="18">
        <v>3.5984699729999998</v>
      </c>
      <c r="O141" s="18">
        <v>51.070599999999999</v>
      </c>
      <c r="P141" s="18">
        <v>267.09759962902302</v>
      </c>
      <c r="Q141" s="18">
        <v>1.2916937449999999</v>
      </c>
      <c r="R141" s="18">
        <v>1339.997871</v>
      </c>
      <c r="S141" s="15"/>
      <c r="T141" s="15"/>
      <c r="U141" s="18">
        <v>8.2973986E-2</v>
      </c>
      <c r="V141" s="18">
        <v>2.59</v>
      </c>
      <c r="W141" s="18">
        <v>9.0440827674192992</v>
      </c>
      <c r="X141">
        <v>22.6140880474318</v>
      </c>
      <c r="Y141">
        <v>100.02410741151201</v>
      </c>
      <c r="Z141" s="6"/>
      <c r="AA141">
        <v>0.29499999999999998</v>
      </c>
      <c r="AB141">
        <v>13.6641871454809</v>
      </c>
      <c r="AC141">
        <v>20.6389246484114</v>
      </c>
      <c r="AD141">
        <v>31.658170814851101</v>
      </c>
      <c r="AE141">
        <v>5.0074329082237403</v>
      </c>
      <c r="AF141">
        <v>2.8588078137609698</v>
      </c>
    </row>
    <row r="142" spans="1:32" x14ac:dyDescent="0.2">
      <c r="A142" s="13" t="s">
        <v>63</v>
      </c>
      <c r="B142" s="13">
        <v>5</v>
      </c>
      <c r="C142" s="13">
        <v>2002</v>
      </c>
      <c r="D142" s="13">
        <f>VLOOKUP(Tabelle128[[#This Row],[countrycode]],Tabelle1[[wbcode]:[treatment]],4,FALSE)</f>
        <v>0</v>
      </c>
      <c r="E142" s="13">
        <f>VLOOKUP(Tabelle128[[#This Row],[countrycode]],Tabelle1[[wbcode]:[liberalizations]],5,FALSE)</f>
        <v>0</v>
      </c>
      <c r="F142" s="13">
        <v>10.39086983333126</v>
      </c>
      <c r="G142" s="13">
        <v>15.50595539523475</v>
      </c>
      <c r="H142" s="13">
        <v>42.653061224489797</v>
      </c>
      <c r="I142" s="14">
        <v>-0.130106710683566</v>
      </c>
      <c r="J142">
        <v>2.5</v>
      </c>
      <c r="K142" s="18">
        <v>74.044998168945298</v>
      </c>
      <c r="L142" s="13">
        <v>54.6</v>
      </c>
      <c r="M142" s="17">
        <v>0.30299999999999999</v>
      </c>
      <c r="N142" s="18">
        <v>3.7560900450000001</v>
      </c>
      <c r="O142" s="18">
        <v>51.272199999999998</v>
      </c>
      <c r="P142" s="17">
        <v>294.66538854659302</v>
      </c>
      <c r="Q142" s="18">
        <v>1.2971015159999999</v>
      </c>
      <c r="R142" s="18">
        <v>1351.374493</v>
      </c>
      <c r="S142" s="13"/>
      <c r="T142" s="13"/>
      <c r="U142" s="18">
        <v>8.1452197000000004E-2</v>
      </c>
      <c r="V142" s="18">
        <v>2.84</v>
      </c>
      <c r="W142" s="18">
        <v>8.8653656321918106</v>
      </c>
      <c r="X142">
        <v>22.447157220604801</v>
      </c>
      <c r="Y142">
        <v>100.130106710684</v>
      </c>
      <c r="Z142" s="6"/>
      <c r="AA142">
        <v>0.29899999999999999</v>
      </c>
      <c r="AB142">
        <v>13.3596138705109</v>
      </c>
      <c r="AC142">
        <v>20.633814509444601</v>
      </c>
      <c r="AD142">
        <v>31.312522852796601</v>
      </c>
      <c r="AE142">
        <v>2.1756948066460802</v>
      </c>
      <c r="AF142">
        <v>2.8759512839712502</v>
      </c>
    </row>
    <row r="143" spans="1:32" x14ac:dyDescent="0.2">
      <c r="A143" s="15" t="s">
        <v>63</v>
      </c>
      <c r="B143" s="13">
        <v>5</v>
      </c>
      <c r="C143" s="15">
        <v>2003</v>
      </c>
      <c r="D143" s="15">
        <f>VLOOKUP(Tabelle128[[#This Row],[countrycode]],Tabelle1[[wbcode]:[treatment]],4,FALSE)</f>
        <v>0</v>
      </c>
      <c r="E143" s="15">
        <f>VLOOKUP(Tabelle128[[#This Row],[countrycode]],Tabelle1[[wbcode]:[liberalizations]],5,FALSE)</f>
        <v>0</v>
      </c>
      <c r="F143" s="15">
        <v>10.76949851987095</v>
      </c>
      <c r="G143" s="15">
        <v>15.82979979190867</v>
      </c>
      <c r="H143" s="15">
        <v>43.061224489795933</v>
      </c>
      <c r="I143" s="16">
        <v>3.5319082712349199</v>
      </c>
      <c r="J143">
        <v>5.8</v>
      </c>
      <c r="K143" s="18">
        <v>73.205001831054702</v>
      </c>
      <c r="L143" s="15">
        <v>54.9</v>
      </c>
      <c r="M143" s="18">
        <v>0.31</v>
      </c>
      <c r="N143" s="18">
        <v>3.9137101169999999</v>
      </c>
      <c r="O143" s="18">
        <v>51.792700000000004</v>
      </c>
      <c r="P143" s="18">
        <v>374.62735797047299</v>
      </c>
      <c r="Q143" s="18">
        <v>1.302531927</v>
      </c>
      <c r="R143" s="18">
        <v>1412.4585709999999</v>
      </c>
      <c r="S143" s="15"/>
      <c r="T143" s="15"/>
      <c r="U143" s="18">
        <v>8.4909693999999994E-2</v>
      </c>
      <c r="V143" s="18">
        <v>3.87</v>
      </c>
      <c r="W143" s="18">
        <v>9.2204316584057207</v>
      </c>
      <c r="X143">
        <v>21.1478047493266</v>
      </c>
      <c r="Y143">
        <v>96.468091728765103</v>
      </c>
      <c r="Z143" s="6"/>
      <c r="AA143">
        <v>0.30399999999999999</v>
      </c>
      <c r="AB143">
        <v>14.3992388574488</v>
      </c>
      <c r="AC143">
        <v>22.6250739908394</v>
      </c>
      <c r="AD143">
        <v>30.368236407732301</v>
      </c>
      <c r="AE143">
        <v>2.0345657405381501</v>
      </c>
      <c r="AF143">
        <v>2.8984796655678302</v>
      </c>
    </row>
    <row r="144" spans="1:32" x14ac:dyDescent="0.2">
      <c r="A144" s="13" t="s">
        <v>63</v>
      </c>
      <c r="B144" s="13">
        <v>5</v>
      </c>
      <c r="C144" s="13">
        <v>2004</v>
      </c>
      <c r="D144" s="13">
        <f>VLOOKUP(Tabelle128[[#This Row],[countrycode]],Tabelle1[[wbcode]:[treatment]],4,FALSE)</f>
        <v>0</v>
      </c>
      <c r="E144" s="13">
        <f>VLOOKUP(Tabelle128[[#This Row],[countrycode]],Tabelle1[[wbcode]:[liberalizations]],5,FALSE)</f>
        <v>0</v>
      </c>
      <c r="F144" s="13">
        <v>11.147748893234141</v>
      </c>
      <c r="G144" s="13">
        <v>16.202410261211199</v>
      </c>
      <c r="H144" s="13">
        <v>43.877551020408163</v>
      </c>
      <c r="I144" s="14">
        <v>1.80033481084237</v>
      </c>
      <c r="J144">
        <v>3.12</v>
      </c>
      <c r="K144" s="18">
        <v>71.911003112792997</v>
      </c>
      <c r="L144" s="13">
        <v>55.3</v>
      </c>
      <c r="M144" s="17">
        <v>0.32</v>
      </c>
      <c r="N144" s="18">
        <v>4.2842450139999997</v>
      </c>
      <c r="O144" s="18">
        <v>52.4161</v>
      </c>
      <c r="P144" s="17">
        <v>418.37666028192001</v>
      </c>
      <c r="Q144" s="18">
        <v>1.307985073</v>
      </c>
      <c r="R144" s="18">
        <v>1437.419425</v>
      </c>
      <c r="S144" s="13"/>
      <c r="T144" s="13"/>
      <c r="U144" s="18">
        <v>8.4424555999999998E-2</v>
      </c>
      <c r="V144" s="18">
        <v>3.98</v>
      </c>
      <c r="W144" s="18">
        <v>10.881587301295101</v>
      </c>
      <c r="X144">
        <v>24.599356300451099</v>
      </c>
      <c r="Y144">
        <v>98.199665189157599</v>
      </c>
      <c r="Z144" s="6"/>
      <c r="AA144">
        <v>0.314</v>
      </c>
      <c r="AB144">
        <v>15.634922833422999</v>
      </c>
      <c r="AC144">
        <v>22.6591757180332</v>
      </c>
      <c r="AD144">
        <v>35.480943601746198</v>
      </c>
      <c r="AE144">
        <v>-0.40022870211547501</v>
      </c>
      <c r="AF144">
        <v>2.9275913859675602</v>
      </c>
    </row>
    <row r="145" spans="1:32" x14ac:dyDescent="0.2">
      <c r="A145" s="15" t="s">
        <v>63</v>
      </c>
      <c r="B145" s="13">
        <v>5</v>
      </c>
      <c r="C145" s="15">
        <v>2005</v>
      </c>
      <c r="D145" s="15">
        <f>VLOOKUP(Tabelle128[[#This Row],[countrycode]],Tabelle1[[wbcode]:[treatment]],4,FALSE)</f>
        <v>0</v>
      </c>
      <c r="E145" s="15">
        <f>VLOOKUP(Tabelle128[[#This Row],[countrycode]],Tabelle1[[wbcode]:[liberalizations]],5,FALSE)</f>
        <v>0</v>
      </c>
      <c r="F145" s="15">
        <v>11.60411681480989</v>
      </c>
      <c r="G145" s="15">
        <v>16.637686396529961</v>
      </c>
      <c r="H145" s="15">
        <v>44.489795918367349</v>
      </c>
      <c r="I145" s="16">
        <v>3.0751187218323501</v>
      </c>
      <c r="J145">
        <v>7.17</v>
      </c>
      <c r="K145" s="18">
        <v>70.648002624511705</v>
      </c>
      <c r="L145" s="15">
        <v>55.7</v>
      </c>
      <c r="M145" s="18">
        <v>0.33100000000000002</v>
      </c>
      <c r="N145" s="18">
        <v>4.6547799110000003</v>
      </c>
      <c r="O145" s="18">
        <v>53.0916</v>
      </c>
      <c r="P145" s="18">
        <v>457.933430763383</v>
      </c>
      <c r="Q145" s="18">
        <v>1.3134610499999999</v>
      </c>
      <c r="R145" s="18">
        <v>1513.509675</v>
      </c>
      <c r="S145" s="15"/>
      <c r="T145" s="15"/>
      <c r="U145" s="18">
        <v>8.3601986000000003E-2</v>
      </c>
      <c r="V145" s="18">
        <v>3.83</v>
      </c>
      <c r="W145" s="18">
        <v>9.8418474780906404</v>
      </c>
      <c r="X145">
        <v>24.330322290014202</v>
      </c>
      <c r="Y145">
        <v>96.924881278167604</v>
      </c>
      <c r="Z145" s="6"/>
      <c r="AA145">
        <v>0.32500000000000001</v>
      </c>
      <c r="AB145">
        <v>15.437865595657399</v>
      </c>
      <c r="AC145">
        <v>20.165832433118901</v>
      </c>
      <c r="AD145">
        <v>34.172169768104901</v>
      </c>
      <c r="AE145">
        <v>6.4150401836968696</v>
      </c>
      <c r="AF145">
        <v>2.9591713089997298</v>
      </c>
    </row>
    <row r="146" spans="1:32" x14ac:dyDescent="0.2">
      <c r="A146" s="13" t="s">
        <v>63</v>
      </c>
      <c r="B146" s="13">
        <v>5</v>
      </c>
      <c r="C146" s="13">
        <v>2006</v>
      </c>
      <c r="D146" s="13">
        <f>VLOOKUP(Tabelle128[[#This Row],[countrycode]],Tabelle1[[wbcode]:[treatment]],4,FALSE)</f>
        <v>0</v>
      </c>
      <c r="E146" s="13">
        <f>VLOOKUP(Tabelle128[[#This Row],[countrycode]],Tabelle1[[wbcode]:[liberalizations]],5,FALSE)</f>
        <v>0</v>
      </c>
      <c r="F146" s="13">
        <v>12.069736062452961</v>
      </c>
      <c r="G146" s="13">
        <v>16.971524321451049</v>
      </c>
      <c r="H146" s="13">
        <v>45.306122448979593</v>
      </c>
      <c r="I146" s="14">
        <v>2.9321902820206698</v>
      </c>
      <c r="J146">
        <v>4.03</v>
      </c>
      <c r="K146" s="18">
        <v>70.052001953125</v>
      </c>
      <c r="L146" s="13">
        <v>56</v>
      </c>
      <c r="M146" s="17">
        <v>0.33900000000000002</v>
      </c>
      <c r="N146" s="18">
        <v>4.932059765</v>
      </c>
      <c r="O146" s="18">
        <v>53.742199999999997</v>
      </c>
      <c r="P146" s="17">
        <v>473.449868166334</v>
      </c>
      <c r="Q146" s="18">
        <v>1.3189599510000001</v>
      </c>
      <c r="R146" s="18">
        <v>1571.988433</v>
      </c>
      <c r="S146" s="13"/>
      <c r="T146" s="13"/>
      <c r="U146" s="18">
        <v>9.8089720000000005E-2</v>
      </c>
      <c r="V146" s="18">
        <v>3.52</v>
      </c>
      <c r="W146" s="18">
        <v>10.956863502702101</v>
      </c>
      <c r="X146">
        <v>24.149678852752899</v>
      </c>
      <c r="Y146">
        <v>97.067809717979301</v>
      </c>
      <c r="Z146" s="6"/>
      <c r="AA146">
        <v>0.33300000000000002</v>
      </c>
      <c r="AB146">
        <v>15.895194153513801</v>
      </c>
      <c r="AC146">
        <v>20.5038527918156</v>
      </c>
      <c r="AD146">
        <v>35.106542355454899</v>
      </c>
      <c r="AE146">
        <v>2.33310856372217</v>
      </c>
      <c r="AF146">
        <v>2.9890037418235602</v>
      </c>
    </row>
    <row r="147" spans="1:32" x14ac:dyDescent="0.2">
      <c r="A147" s="15" t="s">
        <v>63</v>
      </c>
      <c r="B147" s="13">
        <v>5</v>
      </c>
      <c r="C147" s="15">
        <v>2007</v>
      </c>
      <c r="D147" s="15">
        <f>VLOOKUP(Tabelle128[[#This Row],[countrycode]],Tabelle1[[wbcode]:[treatment]],4,FALSE)</f>
        <v>0</v>
      </c>
      <c r="E147" s="15">
        <f>VLOOKUP(Tabelle128[[#This Row],[countrycode]],Tabelle1[[wbcode]:[liberalizations]],5,FALSE)</f>
        <v>0</v>
      </c>
      <c r="F147" s="15">
        <v>12.48155875692304</v>
      </c>
      <c r="G147" s="15">
        <v>17.23952709453539</v>
      </c>
      <c r="H147" s="15">
        <v>45.91836734693878</v>
      </c>
      <c r="I147" s="16">
        <v>5.16845192523476</v>
      </c>
      <c r="J147">
        <v>1.78</v>
      </c>
      <c r="K147" s="18">
        <v>69.502998352050795</v>
      </c>
      <c r="L147" s="15">
        <v>56.4</v>
      </c>
      <c r="M147" s="18">
        <v>0.33400000000000002</v>
      </c>
      <c r="N147" s="18">
        <v>5.3921098709999997</v>
      </c>
      <c r="O147" s="18">
        <v>54.374699999999997</v>
      </c>
      <c r="P147" s="18">
        <v>535.06227945153501</v>
      </c>
      <c r="Q147" s="18">
        <v>0.55941998999999998</v>
      </c>
      <c r="R147" s="18">
        <v>1587.9151079999999</v>
      </c>
      <c r="S147" s="15"/>
      <c r="T147" s="15"/>
      <c r="U147" s="18">
        <v>0.111619257</v>
      </c>
      <c r="V147" s="18">
        <v>3.03</v>
      </c>
      <c r="W147" s="18">
        <v>10.348542216799199</v>
      </c>
      <c r="X147">
        <v>23.431175072708101</v>
      </c>
      <c r="Y147">
        <v>94.831548074765195</v>
      </c>
      <c r="Z147" s="6"/>
      <c r="AA147">
        <v>0.32900000000000001</v>
      </c>
      <c r="AB147">
        <v>18.1832239589598</v>
      </c>
      <c r="AC147">
        <v>22.548334404386299</v>
      </c>
      <c r="AD147">
        <v>33.779717289507303</v>
      </c>
      <c r="AE147">
        <v>-0.23062730627300701</v>
      </c>
      <c r="AF147">
        <v>3.0118936196506101</v>
      </c>
    </row>
    <row r="148" spans="1:32" x14ac:dyDescent="0.2">
      <c r="A148" s="13" t="s">
        <v>63</v>
      </c>
      <c r="B148" s="13">
        <v>5</v>
      </c>
      <c r="C148" s="13">
        <v>2008</v>
      </c>
      <c r="D148" s="13">
        <f>VLOOKUP(Tabelle128[[#This Row],[countrycode]],Tabelle1[[wbcode]:[treatment]],4,FALSE)</f>
        <v>0</v>
      </c>
      <c r="E148" s="13">
        <f>VLOOKUP(Tabelle128[[#This Row],[countrycode]],Tabelle1[[wbcode]:[liberalizations]],5,FALSE)</f>
        <v>0</v>
      </c>
      <c r="F148" s="13">
        <v>12.911251940054321</v>
      </c>
      <c r="G148" s="13">
        <v>17.54736106337656</v>
      </c>
      <c r="H148" s="13">
        <v>46.530612244897959</v>
      </c>
      <c r="I148" s="14">
        <v>5.6452995705995104</v>
      </c>
      <c r="J148">
        <v>3.89</v>
      </c>
      <c r="K148" s="18">
        <v>68.599998474121094</v>
      </c>
      <c r="L148" s="13">
        <v>56.8</v>
      </c>
      <c r="M148" s="17">
        <v>0.34899999999999998</v>
      </c>
      <c r="N148" s="18">
        <v>5.865530014</v>
      </c>
      <c r="O148" s="18">
        <v>55.341999999999999</v>
      </c>
      <c r="P148" s="17">
        <v>643.40458102303603</v>
      </c>
      <c r="Q148" s="18">
        <v>0.66326427499999996</v>
      </c>
      <c r="R148" s="18">
        <v>1628.5346480000001</v>
      </c>
      <c r="S148" s="13"/>
      <c r="T148" s="13"/>
      <c r="U148" s="18">
        <v>0.118007655</v>
      </c>
      <c r="V148" s="18">
        <v>3.4</v>
      </c>
      <c r="W148" s="18">
        <v>10.1493270523848</v>
      </c>
      <c r="X148">
        <v>25.235989927765399</v>
      </c>
      <c r="Y148">
        <v>94.354700429400495</v>
      </c>
      <c r="Z148" s="6"/>
      <c r="AA148">
        <v>0.34300000000000003</v>
      </c>
      <c r="AB148">
        <v>17.301896388026002</v>
      </c>
      <c r="AC148">
        <v>20.547923700205502</v>
      </c>
      <c r="AD148">
        <v>35.385316980150201</v>
      </c>
      <c r="AE148">
        <v>10.659797899742401</v>
      </c>
      <c r="AF148">
        <v>3.0248987249072798</v>
      </c>
    </row>
    <row r="149" spans="1:32" x14ac:dyDescent="0.2">
      <c r="A149" s="15" t="s">
        <v>63</v>
      </c>
      <c r="B149" s="13">
        <v>5</v>
      </c>
      <c r="C149" s="15">
        <v>2009</v>
      </c>
      <c r="D149" s="15">
        <f>VLOOKUP(Tabelle128[[#This Row],[countrycode]],Tabelle1[[wbcode]:[treatment]],4,FALSE)</f>
        <v>0</v>
      </c>
      <c r="E149" s="15">
        <f>VLOOKUP(Tabelle128[[#This Row],[countrycode]],Tabelle1[[wbcode]:[liberalizations]],5,FALSE)</f>
        <v>0</v>
      </c>
      <c r="F149" s="15">
        <v>13.36009942309065</v>
      </c>
      <c r="G149" s="15">
        <v>17.916148415740711</v>
      </c>
      <c r="H149" s="15">
        <v>47.34693877551021</v>
      </c>
      <c r="I149" s="16">
        <v>7.2719903130810497</v>
      </c>
      <c r="J149">
        <v>1.1100000000000001</v>
      </c>
      <c r="K149" s="18">
        <v>67.662002563476605</v>
      </c>
      <c r="L149" s="15">
        <v>57.1</v>
      </c>
      <c r="M149" s="18">
        <v>0.36</v>
      </c>
      <c r="N149" s="18">
        <v>6.2878098490000003</v>
      </c>
      <c r="O149" s="18">
        <v>55.959499999999998</v>
      </c>
      <c r="P149" s="18">
        <v>624.175164544582</v>
      </c>
      <c r="Q149" s="18">
        <v>0.76710856000000005</v>
      </c>
      <c r="R149" s="18">
        <v>1613.597246</v>
      </c>
      <c r="S149" s="15"/>
      <c r="T149" s="15"/>
      <c r="U149" s="18">
        <v>0.120797052</v>
      </c>
      <c r="V149" s="18">
        <v>3.31</v>
      </c>
      <c r="W149" s="18">
        <v>13.788970861423399</v>
      </c>
      <c r="X149">
        <v>26.507012812168998</v>
      </c>
      <c r="Y149">
        <v>92.728009686918895</v>
      </c>
      <c r="Z149" s="6"/>
      <c r="AA149">
        <v>0.35399999999999998</v>
      </c>
      <c r="AB149">
        <v>18.7915710542384</v>
      </c>
      <c r="AC149">
        <v>22.955880491560698</v>
      </c>
      <c r="AD149">
        <v>40.295983673592403</v>
      </c>
      <c r="AE149">
        <v>2.60817666368317</v>
      </c>
      <c r="AF149">
        <v>3.02644987044728</v>
      </c>
    </row>
    <row r="150" spans="1:32" x14ac:dyDescent="0.2">
      <c r="A150" s="13" t="s">
        <v>63</v>
      </c>
      <c r="B150" s="13">
        <v>5</v>
      </c>
      <c r="C150" s="13">
        <v>2010</v>
      </c>
      <c r="D150" s="13">
        <f>VLOOKUP(Tabelle128[[#This Row],[countrycode]],Tabelle1[[wbcode]:[treatment]],4,FALSE)</f>
        <v>0</v>
      </c>
      <c r="E150" s="13">
        <f>VLOOKUP(Tabelle128[[#This Row],[countrycode]],Tabelle1[[wbcode]:[liberalizations]],5,FALSE)</f>
        <v>0</v>
      </c>
      <c r="F150" s="13">
        <v>13.866017073910969</v>
      </c>
      <c r="G150" s="13">
        <v>18.29932736155774</v>
      </c>
      <c r="H150" s="13">
        <v>47.755102040816332</v>
      </c>
      <c r="I150" s="14">
        <v>13.9488931730106</v>
      </c>
      <c r="J150">
        <v>6.41</v>
      </c>
      <c r="K150" s="18">
        <v>66.753997802734403</v>
      </c>
      <c r="L150" s="13">
        <v>57.4</v>
      </c>
      <c r="M150" s="17">
        <v>0.372</v>
      </c>
      <c r="N150" s="18">
        <v>6.7105598449999997</v>
      </c>
      <c r="O150" s="18">
        <v>56.476799999999997</v>
      </c>
      <c r="P150" s="17">
        <v>647.83609553787903</v>
      </c>
      <c r="Q150" s="18">
        <v>0.87095284500000003</v>
      </c>
      <c r="R150" s="18">
        <v>1667.9046269999999</v>
      </c>
      <c r="S150" s="18">
        <v>28.260157100000001</v>
      </c>
      <c r="T150" s="18">
        <v>24.18928</v>
      </c>
      <c r="U150" s="18">
        <v>0.13049482100000001</v>
      </c>
      <c r="V150" s="18">
        <v>3.28</v>
      </c>
      <c r="W150" s="18">
        <v>20.515848855400801</v>
      </c>
      <c r="X150">
        <v>28.557389684403098</v>
      </c>
      <c r="Y150">
        <v>86.051106826989397</v>
      </c>
      <c r="Z150">
        <v>0.26500000000000001</v>
      </c>
      <c r="AA150">
        <v>0.36599999999999999</v>
      </c>
      <c r="AB150">
        <v>20.122774266470799</v>
      </c>
      <c r="AC150">
        <v>26.055552033644599</v>
      </c>
      <c r="AD150">
        <v>49.073238539803903</v>
      </c>
      <c r="AE150">
        <v>-0.76423073467673397</v>
      </c>
      <c r="AF150">
        <v>3.0192128441406099</v>
      </c>
    </row>
    <row r="151" spans="1:32" x14ac:dyDescent="0.2">
      <c r="A151" s="15" t="s">
        <v>63</v>
      </c>
      <c r="B151" s="13">
        <v>5</v>
      </c>
      <c r="C151" s="15">
        <v>2011</v>
      </c>
      <c r="D151" s="15">
        <f>VLOOKUP(Tabelle128[[#This Row],[countrycode]],Tabelle1[[wbcode]:[treatment]],4,FALSE)</f>
        <v>0</v>
      </c>
      <c r="E151" s="15">
        <f>VLOOKUP(Tabelle128[[#This Row],[countrycode]],Tabelle1[[wbcode]:[liberalizations]],5,FALSE)</f>
        <v>0</v>
      </c>
      <c r="F151" s="15">
        <v>14.360729599051499</v>
      </c>
      <c r="G151" s="15">
        <v>18.703417891229751</v>
      </c>
      <c r="H151" s="15">
        <v>48.367346938775519</v>
      </c>
      <c r="I151" s="16">
        <v>17.0172597414942</v>
      </c>
      <c r="J151">
        <v>4.8899999999999997</v>
      </c>
      <c r="K151" s="18">
        <v>65.795997619628906</v>
      </c>
      <c r="L151" s="15">
        <v>57.7</v>
      </c>
      <c r="M151" s="18">
        <v>0.38400000000000001</v>
      </c>
      <c r="N151" s="18">
        <v>7.1633400920000003</v>
      </c>
      <c r="O151" s="18">
        <v>57.124600000000001</v>
      </c>
      <c r="P151" s="18">
        <v>751.17277041100499</v>
      </c>
      <c r="Q151" s="18">
        <v>0.97479713000000001</v>
      </c>
      <c r="R151" s="18">
        <v>1705.359774</v>
      </c>
      <c r="S151" s="18">
        <v>27.9359587</v>
      </c>
      <c r="T151" s="18">
        <v>24.18928</v>
      </c>
      <c r="U151" s="18">
        <v>0.13250289300000001</v>
      </c>
      <c r="V151" s="18">
        <v>3.66</v>
      </c>
      <c r="W151" s="18">
        <v>26.1955005196271</v>
      </c>
      <c r="X151">
        <v>31.301752584223699</v>
      </c>
      <c r="Y151">
        <v>82.9827402585058</v>
      </c>
      <c r="Z151">
        <v>0.27500000000000002</v>
      </c>
      <c r="AA151">
        <v>0.377</v>
      </c>
      <c r="AB151">
        <v>21.113750253683399</v>
      </c>
      <c r="AC151">
        <v>28.372270905570598</v>
      </c>
      <c r="AD151">
        <v>57.497253103850802</v>
      </c>
      <c r="AE151">
        <v>2.7597672485453</v>
      </c>
      <c r="AF151">
        <v>3.00904517611233</v>
      </c>
    </row>
    <row r="152" spans="1:32" x14ac:dyDescent="0.2">
      <c r="A152" s="13" t="s">
        <v>63</v>
      </c>
      <c r="B152" s="13">
        <v>5</v>
      </c>
      <c r="C152" s="13">
        <v>2012</v>
      </c>
      <c r="D152" s="13">
        <f>VLOOKUP(Tabelle128[[#This Row],[countrycode]],Tabelle1[[wbcode]:[treatment]],4,FALSE)</f>
        <v>0</v>
      </c>
      <c r="E152" s="13">
        <f>VLOOKUP(Tabelle128[[#This Row],[countrycode]],Tabelle1[[wbcode]:[liberalizations]],5,FALSE)</f>
        <v>0</v>
      </c>
      <c r="F152" s="13">
        <v>14.743227962562351</v>
      </c>
      <c r="G152" s="13">
        <v>18.87746649151369</v>
      </c>
      <c r="H152" s="13">
        <v>48.775510204081627</v>
      </c>
      <c r="I152" s="14">
        <v>16.610555751412299</v>
      </c>
      <c r="J152">
        <v>4.6399999999999997</v>
      </c>
      <c r="K152" s="18">
        <v>64.834999084472699</v>
      </c>
      <c r="L152" s="13">
        <v>58</v>
      </c>
      <c r="M152" s="17">
        <v>0.39500000000000002</v>
      </c>
      <c r="N152" s="18">
        <v>7.4729800219999998</v>
      </c>
      <c r="O152" s="18">
        <v>57.618699999999997</v>
      </c>
      <c r="P152" s="17">
        <v>758.00042697240303</v>
      </c>
      <c r="Q152" s="18">
        <v>1.0786414150000001</v>
      </c>
      <c r="R152" s="18">
        <v>1788.8012839999999</v>
      </c>
      <c r="S152" s="18">
        <v>27.66300566</v>
      </c>
      <c r="T152" s="18">
        <v>24.18928</v>
      </c>
      <c r="U152" s="18">
        <v>0.15803874300000001</v>
      </c>
      <c r="V152" s="18">
        <v>4.25</v>
      </c>
      <c r="W152" s="18">
        <v>26.598085417965699</v>
      </c>
      <c r="X152">
        <v>34.6405225638741</v>
      </c>
      <c r="Y152">
        <v>83.389444248587694</v>
      </c>
      <c r="Z152">
        <v>0.28399999999999997</v>
      </c>
      <c r="AA152">
        <v>0.38700000000000001</v>
      </c>
      <c r="AB152">
        <v>22.155053630443799</v>
      </c>
      <c r="AC152">
        <v>26.867510379438301</v>
      </c>
      <c r="AD152">
        <v>61.238607981839799</v>
      </c>
      <c r="AE152">
        <v>3.81815240252386</v>
      </c>
      <c r="AF152">
        <v>2.9974038122143498</v>
      </c>
    </row>
    <row r="153" spans="1:32" x14ac:dyDescent="0.2">
      <c r="A153" s="15" t="s">
        <v>63</v>
      </c>
      <c r="B153" s="13">
        <v>5</v>
      </c>
      <c r="C153" s="15">
        <v>2013</v>
      </c>
      <c r="D153" s="15">
        <f>VLOOKUP(Tabelle128[[#This Row],[countrycode]],Tabelle1[[wbcode]:[treatment]],4,FALSE)</f>
        <v>0</v>
      </c>
      <c r="E153" s="15">
        <f>VLOOKUP(Tabelle128[[#This Row],[countrycode]],Tabelle1[[wbcode]:[liberalizations]],5,FALSE)</f>
        <v>0</v>
      </c>
      <c r="F153" s="15">
        <v>15.076183490600281</v>
      </c>
      <c r="G153" s="15">
        <v>19.098456344475519</v>
      </c>
      <c r="H153" s="15">
        <v>49.183673469387763</v>
      </c>
      <c r="I153" s="16">
        <v>13.828034609784901</v>
      </c>
      <c r="J153">
        <v>3.97</v>
      </c>
      <c r="K153" s="18">
        <v>63.861000061035199</v>
      </c>
      <c r="L153" s="15">
        <v>58.3</v>
      </c>
      <c r="M153" s="18">
        <v>0.40200000000000002</v>
      </c>
      <c r="N153" s="18">
        <v>7.7263197899999998</v>
      </c>
      <c r="O153" s="18">
        <v>57.823399999999999</v>
      </c>
      <c r="P153" s="18">
        <v>787.46943830908504</v>
      </c>
      <c r="Q153" s="18">
        <v>1.1824857</v>
      </c>
      <c r="R153" s="18">
        <v>1834.881492</v>
      </c>
      <c r="S153" s="18">
        <v>27.416161689999999</v>
      </c>
      <c r="T153" s="18">
        <v>24.18928</v>
      </c>
      <c r="U153" s="18">
        <v>0.16774064699999999</v>
      </c>
      <c r="V153" s="18">
        <v>4.1500000000000004</v>
      </c>
      <c r="W153" s="18">
        <v>27.076985453032499</v>
      </c>
      <c r="X153">
        <v>36.958865849390797</v>
      </c>
      <c r="Y153">
        <v>86.171965390214993</v>
      </c>
      <c r="Z153">
        <v>0.28999999999999998</v>
      </c>
      <c r="AA153">
        <v>0.39400000000000002</v>
      </c>
      <c r="AB153">
        <v>23.482582067844199</v>
      </c>
      <c r="AC153">
        <v>24.095751582869699</v>
      </c>
      <c r="AD153">
        <v>64.035851302423396</v>
      </c>
      <c r="AE153">
        <v>0.53373850709053705</v>
      </c>
      <c r="AF153">
        <v>2.9816639841310502</v>
      </c>
    </row>
    <row r="154" spans="1:32" x14ac:dyDescent="0.2">
      <c r="A154" s="13" t="s">
        <v>63</v>
      </c>
      <c r="B154" s="13">
        <v>5</v>
      </c>
      <c r="C154" s="13">
        <v>2014</v>
      </c>
      <c r="D154" s="13">
        <f>VLOOKUP(Tabelle128[[#This Row],[countrycode]],Tabelle1[[wbcode]:[treatment]],4,FALSE)</f>
        <v>0</v>
      </c>
      <c r="E154" s="13">
        <f>VLOOKUP(Tabelle128[[#This Row],[countrycode]],Tabelle1[[wbcode]:[liberalizations]],5,FALSE)</f>
        <v>0</v>
      </c>
      <c r="F154" s="13">
        <v>15.47935619822977</v>
      </c>
      <c r="G154" s="13">
        <v>19.460449124785089</v>
      </c>
      <c r="H154" s="13">
        <v>49.795918367346943</v>
      </c>
      <c r="I154" s="14">
        <v>14.3026950062777</v>
      </c>
      <c r="J154">
        <v>2.5499999999999998</v>
      </c>
      <c r="K154" s="18">
        <v>62.872001647949197</v>
      </c>
      <c r="L154" s="13">
        <v>58.5</v>
      </c>
      <c r="M154" s="17">
        <v>0.40799999999999997</v>
      </c>
      <c r="N154" s="18">
        <v>7.8670802120000003</v>
      </c>
      <c r="O154" s="18">
        <v>58.358899999999998</v>
      </c>
      <c r="P154" s="17">
        <v>792.84623742527003</v>
      </c>
      <c r="Q154" s="18">
        <v>1.2863299850000001</v>
      </c>
      <c r="R154" s="18">
        <v>1827.353699</v>
      </c>
      <c r="S154" s="18">
        <v>30.927142509999999</v>
      </c>
      <c r="T154" s="18">
        <v>17.311735049999999</v>
      </c>
      <c r="U154" s="18">
        <v>0.165557548</v>
      </c>
      <c r="V154" s="18">
        <v>4.01</v>
      </c>
      <c r="W154" s="18">
        <v>26.932004154154001</v>
      </c>
      <c r="X154">
        <v>31.891558339588599</v>
      </c>
      <c r="Y154">
        <v>85.697304993722298</v>
      </c>
      <c r="Z154">
        <v>0.27900000000000003</v>
      </c>
      <c r="AA154">
        <v>0.4</v>
      </c>
      <c r="AB154">
        <v>18.661260575384699</v>
      </c>
      <c r="AC154">
        <v>24.929539247124399</v>
      </c>
      <c r="AD154">
        <v>58.8235624937426</v>
      </c>
      <c r="AE154">
        <v>-0.25808951753535297</v>
      </c>
      <c r="AF154">
        <v>2.9618753331277801</v>
      </c>
    </row>
    <row r="155" spans="1:32" x14ac:dyDescent="0.2">
      <c r="A155" s="15" t="s">
        <v>63</v>
      </c>
      <c r="B155" s="13">
        <v>5</v>
      </c>
      <c r="C155" s="15">
        <v>2015</v>
      </c>
      <c r="D155" s="15">
        <f>VLOOKUP(Tabelle128[[#This Row],[countrycode]],Tabelle1[[wbcode]:[treatment]],4,FALSE)</f>
        <v>0</v>
      </c>
      <c r="E155" s="15">
        <f>VLOOKUP(Tabelle128[[#This Row],[countrycode]],Tabelle1[[wbcode]:[liberalizations]],5,FALSE)</f>
        <v>0</v>
      </c>
      <c r="F155" s="15">
        <v>15.64886971209437</v>
      </c>
      <c r="G155" s="15">
        <v>19.512998721078411</v>
      </c>
      <c r="H155" s="15">
        <v>49.795918367346943</v>
      </c>
      <c r="I155" s="16">
        <v>12.532809477662999</v>
      </c>
      <c r="J155">
        <v>0.75</v>
      </c>
      <c r="K155" s="18">
        <v>62.75</v>
      </c>
      <c r="L155" s="15"/>
      <c r="M155" s="18">
        <v>0.41799999999999998</v>
      </c>
      <c r="N155" s="18">
        <v>8.2589302060000005</v>
      </c>
      <c r="O155" s="18">
        <v>58.845399999999998</v>
      </c>
      <c r="P155" s="18">
        <v>653.32726813946999</v>
      </c>
      <c r="Q155" s="18">
        <v>1.4446274939999999</v>
      </c>
      <c r="R155" s="18">
        <v>1839.2706969999999</v>
      </c>
      <c r="S155" s="18">
        <v>30.670675320000001</v>
      </c>
      <c r="T155" s="18">
        <v>17.311735049999999</v>
      </c>
      <c r="U155" s="18">
        <v>0.18204231900000001</v>
      </c>
      <c r="V155" s="18">
        <v>4.03</v>
      </c>
      <c r="W155" s="18">
        <v>26.1076455357024</v>
      </c>
      <c r="X155">
        <v>32.981535774463801</v>
      </c>
      <c r="Y155">
        <v>87.467190522337006</v>
      </c>
      <c r="Z155">
        <v>0.28699999999999998</v>
      </c>
      <c r="AA155">
        <v>0.41</v>
      </c>
      <c r="AB155">
        <v>19.147211610749</v>
      </c>
      <c r="AC155">
        <v>24.3508115650612</v>
      </c>
      <c r="AD155">
        <v>59.089181310166197</v>
      </c>
      <c r="AE155">
        <v>0.72483898107059896</v>
      </c>
      <c r="AF155">
        <v>2.9393505679096901</v>
      </c>
    </row>
    <row r="156" spans="1:32" x14ac:dyDescent="0.2">
      <c r="A156" s="13" t="s">
        <v>63</v>
      </c>
      <c r="B156" s="13">
        <v>5</v>
      </c>
      <c r="C156" s="13">
        <v>2016</v>
      </c>
      <c r="D156" s="13">
        <f>VLOOKUP(Tabelle128[[#This Row],[countrycode]],Tabelle1[[wbcode]:[treatment]],4,FALSE)</f>
        <v>0</v>
      </c>
      <c r="E156" s="13">
        <f>VLOOKUP(Tabelle128[[#This Row],[countrycode]],Tabelle1[[wbcode]:[liberalizations]],5,FALSE)</f>
        <v>0</v>
      </c>
      <c r="F156" s="13">
        <v>15.90803444675841</v>
      </c>
      <c r="G156" s="13">
        <v>19.665157541629512</v>
      </c>
      <c r="H156" s="13">
        <v>49.795918367346943</v>
      </c>
      <c r="I156" s="14">
        <v>14.7343047574641</v>
      </c>
      <c r="J156">
        <v>2.74</v>
      </c>
      <c r="K156">
        <v>62.643001556396499</v>
      </c>
      <c r="L156" s="13"/>
      <c r="M156" s="17">
        <v>0.42699999999999999</v>
      </c>
      <c r="N156">
        <v>8.5255899429999999</v>
      </c>
      <c r="O156" s="18">
        <v>59.3262</v>
      </c>
      <c r="P156" s="17">
        <v>688.25069625819697</v>
      </c>
      <c r="Q156">
        <v>1.602925003</v>
      </c>
      <c r="R156">
        <v>1893.1553730000001</v>
      </c>
      <c r="S156" s="18">
        <v>30.429876369999999</v>
      </c>
      <c r="T156" s="18">
        <v>17.311735049999999</v>
      </c>
      <c r="U156">
        <v>0.18131691899999999</v>
      </c>
      <c r="V156">
        <v>4.2300000000000004</v>
      </c>
      <c r="W156">
        <v>25.915964804251001</v>
      </c>
      <c r="X156">
        <v>31.977207995189602</v>
      </c>
      <c r="Y156">
        <v>85.265695242535898</v>
      </c>
      <c r="Z156">
        <v>0.29499999999999998</v>
      </c>
      <c r="AA156">
        <v>0.41799999999999998</v>
      </c>
      <c r="AB156">
        <v>20.245155798269099</v>
      </c>
      <c r="AC156">
        <v>24.881517366648801</v>
      </c>
      <c r="AD156">
        <v>57.893172799440599</v>
      </c>
      <c r="AE156">
        <v>0.441041448058759</v>
      </c>
      <c r="AF156">
        <v>2.9152130806714101</v>
      </c>
    </row>
    <row r="157" spans="1:32" x14ac:dyDescent="0.2">
      <c r="A157" s="15" t="s">
        <v>63</v>
      </c>
      <c r="B157" s="13">
        <v>5</v>
      </c>
      <c r="C157" s="15">
        <v>2017</v>
      </c>
      <c r="D157" s="15">
        <f>VLOOKUP(Tabelle128[[#This Row],[countrycode]],Tabelle1[[wbcode]:[treatment]],4,FALSE)</f>
        <v>0</v>
      </c>
      <c r="E157" s="15">
        <f>VLOOKUP(Tabelle128[[#This Row],[countrycode]],Tabelle1[[wbcode]:[liberalizations]],5,FALSE)</f>
        <v>0</v>
      </c>
      <c r="F157" s="15">
        <v>16.175892680538858</v>
      </c>
      <c r="G157" s="15">
        <v>19.968204369099929</v>
      </c>
      <c r="H157" s="15">
        <v>49.795918367346943</v>
      </c>
      <c r="I157" s="16">
        <v>15.697827658348199</v>
      </c>
      <c r="J157">
        <v>2.99</v>
      </c>
      <c r="K157">
        <v>62.520999908447301</v>
      </c>
      <c r="L157" s="15"/>
      <c r="M157" s="18">
        <v>0.438</v>
      </c>
      <c r="N157">
        <v>8.9064798360000008</v>
      </c>
      <c r="O157" s="18">
        <v>59.536099999999998</v>
      </c>
      <c r="P157" s="18">
        <v>734.99626796052803</v>
      </c>
      <c r="Q157">
        <v>1.761222512</v>
      </c>
      <c r="R157">
        <v>1967.6340520000001</v>
      </c>
      <c r="S157" s="18">
        <v>30.20155784</v>
      </c>
      <c r="T157" s="18">
        <v>17.311735049999999</v>
      </c>
      <c r="U157">
        <v>0.20516604999999999</v>
      </c>
      <c r="V157">
        <v>4.1500000000000004</v>
      </c>
      <c r="W157">
        <v>26.452385635050099</v>
      </c>
      <c r="X157">
        <v>32.8163945669667</v>
      </c>
      <c r="Y157">
        <v>84.302172341651797</v>
      </c>
      <c r="Z157">
        <v>0.30299999999999999</v>
      </c>
      <c r="AA157">
        <v>0.42899999999999999</v>
      </c>
      <c r="AB157">
        <v>20.883500895279202</v>
      </c>
      <c r="AC157">
        <v>25.140237220006298</v>
      </c>
      <c r="AD157">
        <v>59.268780202016799</v>
      </c>
      <c r="AE157">
        <v>1.4829989716132701</v>
      </c>
      <c r="AF157">
        <v>2.8907508817511798</v>
      </c>
    </row>
    <row r="158" spans="1:32" x14ac:dyDescent="0.2">
      <c r="A158" s="13" t="s">
        <v>63</v>
      </c>
      <c r="B158" s="13">
        <v>5</v>
      </c>
      <c r="C158" s="13">
        <v>2018</v>
      </c>
      <c r="D158" s="13">
        <f>VLOOKUP(Tabelle128[[#This Row],[countrycode]],Tabelle1[[wbcode]:[treatment]],4,FALSE)</f>
        <v>0</v>
      </c>
      <c r="E158" s="13">
        <f>VLOOKUP(Tabelle128[[#This Row],[countrycode]],Tabelle1[[wbcode]:[liberalizations]],5,FALSE)</f>
        <v>0</v>
      </c>
      <c r="F158" s="13">
        <v>16.404289116942969</v>
      </c>
      <c r="G158" s="13">
        <v>20.362035680243931</v>
      </c>
      <c r="H158" s="13">
        <v>49.795918367346943</v>
      </c>
      <c r="I158" s="14">
        <v>17.301291479196699</v>
      </c>
      <c r="J158">
        <v>3.48</v>
      </c>
      <c r="K158">
        <v>62.396999359130902</v>
      </c>
      <c r="L158" s="13"/>
      <c r="M158" s="17">
        <v>0.44900000000000001</v>
      </c>
      <c r="N158">
        <v>9.2737302780000004</v>
      </c>
      <c r="O158" s="18">
        <v>60.046599999999998</v>
      </c>
      <c r="P158" s="17">
        <v>804.50053782151599</v>
      </c>
      <c r="Q158">
        <v>1.91952002</v>
      </c>
      <c r="R158">
        <v>2050.9211639999999</v>
      </c>
      <c r="S158" s="18">
        <v>29.961907109999999</v>
      </c>
      <c r="T158" s="18">
        <v>17.311735049999999</v>
      </c>
      <c r="U158">
        <v>0.21774080000000001</v>
      </c>
      <c r="V158">
        <v>2.96</v>
      </c>
      <c r="W158">
        <v>28.078906141921902</v>
      </c>
      <c r="X158">
        <v>32.516719481726902</v>
      </c>
      <c r="Y158">
        <v>82.698708520803294</v>
      </c>
      <c r="Z158">
        <v>0.312</v>
      </c>
      <c r="AA158">
        <v>0.442</v>
      </c>
      <c r="AB158">
        <v>20.152296358938901</v>
      </c>
      <c r="AC158">
        <v>25.5894433780973</v>
      </c>
      <c r="AD158">
        <v>60.5956256236488</v>
      </c>
      <c r="AE158">
        <v>1.9559430267253199</v>
      </c>
      <c r="AF158">
        <v>2.8669791142699901</v>
      </c>
    </row>
    <row r="159" spans="1:32" x14ac:dyDescent="0.2">
      <c r="A159" s="15" t="s">
        <v>63</v>
      </c>
      <c r="B159" s="13">
        <v>5</v>
      </c>
      <c r="C159" s="15">
        <v>2019</v>
      </c>
      <c r="D159" s="15">
        <f>VLOOKUP(Tabelle128[[#This Row],[countrycode]],Tabelle1[[wbcode]:[treatment]],4,FALSE)</f>
        <v>0</v>
      </c>
      <c r="E159" s="15">
        <f>VLOOKUP(Tabelle128[[#This Row],[countrycode]],Tabelle1[[wbcode]:[liberalizations]],5,FALSE)</f>
        <v>0</v>
      </c>
      <c r="F159" s="15"/>
      <c r="G159" s="15"/>
      <c r="H159" s="15"/>
      <c r="I159" s="16">
        <v>18.7763997074405</v>
      </c>
      <c r="J159">
        <v>2.3199999999999998</v>
      </c>
      <c r="K159">
        <v>62.346000671386697</v>
      </c>
      <c r="L159" s="15"/>
      <c r="M159" s="18">
        <v>0.45200000000000001</v>
      </c>
      <c r="N159">
        <v>9.2620401379999997</v>
      </c>
      <c r="O159" s="18">
        <v>60.039099999999998</v>
      </c>
      <c r="P159" s="18">
        <v>796.11520682767605</v>
      </c>
      <c r="Q159">
        <v>2.1149622589999999</v>
      </c>
      <c r="R159">
        <v>2055.3188060000002</v>
      </c>
      <c r="S159" s="18">
        <v>29.797449159999999</v>
      </c>
      <c r="T159" s="18">
        <v>17.311735049999999</v>
      </c>
      <c r="U159">
        <v>0.21336643599999999</v>
      </c>
      <c r="V159">
        <v>2.96</v>
      </c>
      <c r="W159">
        <v>27.6161121175574</v>
      </c>
      <c r="X159">
        <v>31.048055121253402</v>
      </c>
      <c r="Y159">
        <v>81.223600292559496</v>
      </c>
      <c r="Z159">
        <v>0.315</v>
      </c>
      <c r="AA159">
        <v>0.44500000000000001</v>
      </c>
      <c r="AB159">
        <v>21.400337140833699</v>
      </c>
      <c r="AC159">
        <v>27.147494499119102</v>
      </c>
      <c r="AD159">
        <v>58.664167238810798</v>
      </c>
      <c r="AE159">
        <v>-3.2333893398332099</v>
      </c>
      <c r="AF159">
        <v>2.8445964977374998</v>
      </c>
    </row>
    <row r="160" spans="1:32" x14ac:dyDescent="0.2">
      <c r="A160" s="13" t="s">
        <v>63</v>
      </c>
      <c r="B160" s="13">
        <v>5</v>
      </c>
      <c r="C160" s="13">
        <v>2020</v>
      </c>
      <c r="D160" s="13">
        <f>VLOOKUP(Tabelle128[[#This Row],[countrycode]],Tabelle1[[wbcode]:[treatment]],4,FALSE)</f>
        <v>0</v>
      </c>
      <c r="E160" s="13">
        <f>VLOOKUP(Tabelle128[[#This Row],[countrycode]],Tabelle1[[wbcode]:[liberalizations]],5,FALSE)</f>
        <v>0</v>
      </c>
      <c r="F160" s="13"/>
      <c r="G160" s="13"/>
      <c r="H160" s="13"/>
      <c r="I160" s="13"/>
      <c r="J160">
        <v>-0.21</v>
      </c>
      <c r="K160">
        <v>61.623001098632798</v>
      </c>
      <c r="L160" s="13"/>
      <c r="M160" s="17">
        <v>0.44900000000000001</v>
      </c>
      <c r="N160">
        <v>9.1421003340000002</v>
      </c>
      <c r="O160" s="18">
        <v>59.730600000000003</v>
      </c>
      <c r="P160" s="18">
        <v>857.932729650223</v>
      </c>
      <c r="Q160">
        <v>2.1149622589999999</v>
      </c>
      <c r="R160">
        <v>2038.5132020000001</v>
      </c>
      <c r="S160" s="18">
        <v>29.500457170000001</v>
      </c>
      <c r="T160" s="18">
        <v>17.311735049999999</v>
      </c>
      <c r="U160">
        <v>0.18990327500000001</v>
      </c>
      <c r="V160">
        <v>2.96</v>
      </c>
      <c r="Z160">
        <v>0.314</v>
      </c>
      <c r="AA160">
        <v>0.442</v>
      </c>
      <c r="AC160">
        <v>32.5913247969388</v>
      </c>
      <c r="AE160">
        <v>1.8847006651884599</v>
      </c>
      <c r="AF160">
        <v>2.8232307359734499</v>
      </c>
    </row>
    <row r="161" spans="1:32" x14ac:dyDescent="0.2">
      <c r="A161" s="15" t="s">
        <v>63</v>
      </c>
      <c r="B161" s="13">
        <v>5</v>
      </c>
      <c r="C161" s="15">
        <v>2021</v>
      </c>
      <c r="D161" s="15">
        <f>VLOOKUP(Tabelle128[[#This Row],[countrycode]],Tabelle1[[wbcode]:[treatment]],4,FALSE)</f>
        <v>0</v>
      </c>
      <c r="E161" s="15">
        <f>VLOOKUP(Tabelle128[[#This Row],[countrycode]],Tabelle1[[wbcode]:[liberalizations]],5,FALSE)</f>
        <v>0</v>
      </c>
      <c r="F161" s="15"/>
      <c r="G161" s="15"/>
      <c r="H161" s="15"/>
      <c r="I161" s="15"/>
      <c r="J161">
        <v>2.93</v>
      </c>
      <c r="K161">
        <v>61.784999847412102</v>
      </c>
      <c r="L161" s="15"/>
      <c r="M161" s="18">
        <v>0.44900000000000001</v>
      </c>
      <c r="N161">
        <v>9.1421003340000002</v>
      </c>
      <c r="O161" s="18">
        <v>59.269599999999997</v>
      </c>
      <c r="P161" s="18">
        <v>918.15258192145996</v>
      </c>
      <c r="Q161">
        <v>2.1149622589999999</v>
      </c>
      <c r="R161">
        <v>2117.9159159999999</v>
      </c>
      <c r="S161" s="18">
        <v>29.275306109999999</v>
      </c>
      <c r="T161" s="18">
        <v>17.311735049999999</v>
      </c>
      <c r="U161">
        <v>0.18990327500000001</v>
      </c>
      <c r="V161">
        <v>2.96</v>
      </c>
      <c r="Z161">
        <v>0.315</v>
      </c>
      <c r="AA161">
        <v>0.442</v>
      </c>
      <c r="AE161">
        <v>3.6532676182551098</v>
      </c>
      <c r="AF161">
        <v>2.8011913983751402</v>
      </c>
    </row>
    <row r="162" spans="1:32" x14ac:dyDescent="0.2">
      <c r="A162" s="13" t="s">
        <v>61</v>
      </c>
      <c r="B162" s="13">
        <v>6</v>
      </c>
      <c r="C162" s="13">
        <v>1990</v>
      </c>
      <c r="D162" s="13">
        <f>VLOOKUP(Tabelle128[[#This Row],[countrycode]],Tabelle1[[wbcode]:[treatment]],4,FALSE)</f>
        <v>0</v>
      </c>
      <c r="E162" s="13">
        <f>VLOOKUP(Tabelle128[[#This Row],[countrycode]],Tabelle1[[wbcode]:[liberalizations]],5,FALSE)</f>
        <v>0</v>
      </c>
      <c r="F162" s="13">
        <v>12.06006269686605</v>
      </c>
      <c r="G162" s="13">
        <v>20.053432559567621</v>
      </c>
      <c r="H162" s="13">
        <v>56.73469387755101</v>
      </c>
      <c r="I162" s="14">
        <v>-5.3652296805207396</v>
      </c>
      <c r="J162" s="13"/>
      <c r="L162" s="13"/>
      <c r="M162" s="17">
        <v>0.28999999999999998</v>
      </c>
      <c r="N162">
        <v>4.5175099369999998</v>
      </c>
      <c r="O162" s="18">
        <v>44.859900000000003</v>
      </c>
      <c r="P162" s="17">
        <v>208.146678899064</v>
      </c>
      <c r="Q162">
        <v>1.460590005</v>
      </c>
      <c r="R162">
        <v>1124.247756</v>
      </c>
      <c r="S162" s="13"/>
      <c r="T162" s="13"/>
      <c r="U162">
        <v>3.8398905999999997E-2</v>
      </c>
      <c r="V162">
        <v>3.27</v>
      </c>
      <c r="W162">
        <v>7.8729922941231099</v>
      </c>
      <c r="X162">
        <v>27.775147257553702</v>
      </c>
      <c r="Y162">
        <v>105.365229680521</v>
      </c>
      <c r="Z162" s="6"/>
      <c r="AA162">
        <v>0.28599999999999998</v>
      </c>
      <c r="AB162" s="6"/>
      <c r="AC162" s="6"/>
      <c r="AD162" s="6"/>
      <c r="AE162" s="6"/>
      <c r="AF162" s="6"/>
    </row>
    <row r="163" spans="1:32" x14ac:dyDescent="0.2">
      <c r="A163" s="15" t="s">
        <v>61</v>
      </c>
      <c r="B163" s="13">
        <v>6</v>
      </c>
      <c r="C163" s="15">
        <v>1991</v>
      </c>
      <c r="D163" s="15">
        <f>VLOOKUP(Tabelle128[[#This Row],[countrycode]],Tabelle1[[wbcode]:[treatment]],4,FALSE)</f>
        <v>0</v>
      </c>
      <c r="E163" s="15">
        <f>VLOOKUP(Tabelle128[[#This Row],[countrycode]],Tabelle1[[wbcode]:[liberalizations]],5,FALSE)</f>
        <v>0</v>
      </c>
      <c r="F163" s="15">
        <v>12.11427104348475</v>
      </c>
      <c r="G163" s="15">
        <v>19.92118738024692</v>
      </c>
      <c r="H163" s="15">
        <v>56.73469387755101</v>
      </c>
      <c r="I163" s="16">
        <v>-4.1779946955610701</v>
      </c>
      <c r="J163" s="15"/>
      <c r="K163">
        <v>88.439002990722699</v>
      </c>
      <c r="L163" s="15"/>
      <c r="M163" s="18">
        <v>0.29199999999999998</v>
      </c>
      <c r="N163">
        <v>4.6714000699999998</v>
      </c>
      <c r="O163" s="18">
        <v>44.226500000000001</v>
      </c>
      <c r="P163" s="18">
        <v>209.778011006784</v>
      </c>
      <c r="Q163">
        <v>1.5142650010000001</v>
      </c>
      <c r="R163">
        <v>1169.362419</v>
      </c>
      <c r="S163" s="15"/>
      <c r="T163" s="15"/>
      <c r="U163">
        <v>4.2796616000000003E-2</v>
      </c>
      <c r="V163">
        <v>2.66</v>
      </c>
      <c r="W163">
        <v>9.9173777005917891</v>
      </c>
      <c r="X163">
        <v>28.505182776618899</v>
      </c>
      <c r="Y163">
        <v>104.177994695561</v>
      </c>
      <c r="Z163" s="6"/>
      <c r="AA163">
        <v>0.28799999999999998</v>
      </c>
      <c r="AB163" s="6"/>
      <c r="AC163" s="6"/>
      <c r="AD163" s="6"/>
      <c r="AE163" s="6"/>
      <c r="AF163" s="6"/>
    </row>
    <row r="164" spans="1:32" x14ac:dyDescent="0.2">
      <c r="A164" s="13" t="s">
        <v>61</v>
      </c>
      <c r="B164" s="13">
        <v>6</v>
      </c>
      <c r="C164" s="13">
        <v>1992</v>
      </c>
      <c r="D164" s="13">
        <f>VLOOKUP(Tabelle128[[#This Row],[countrycode]],Tabelle1[[wbcode]:[treatment]],4,FALSE)</f>
        <v>0</v>
      </c>
      <c r="E164" s="13">
        <f>VLOOKUP(Tabelle128[[#This Row],[countrycode]],Tabelle1[[wbcode]:[liberalizations]],5,FALSE)</f>
        <v>0</v>
      </c>
      <c r="F164" s="13">
        <v>11.96713223869294</v>
      </c>
      <c r="G164" s="13">
        <v>19.51124202391097</v>
      </c>
      <c r="H164" s="13">
        <v>56.73469387755101</v>
      </c>
      <c r="I164" s="14">
        <v>-10.089472302158001</v>
      </c>
      <c r="J164" s="13"/>
      <c r="K164">
        <v>87.882003784179702</v>
      </c>
      <c r="L164" s="13">
        <v>61.1</v>
      </c>
      <c r="M164" s="17">
        <v>0.28899999999999998</v>
      </c>
      <c r="N164">
        <v>4.4968299869999999</v>
      </c>
      <c r="O164" s="18">
        <v>43.895099999999999</v>
      </c>
      <c r="P164" s="17">
        <v>190.48887993529601</v>
      </c>
      <c r="Q164">
        <v>1.5679399970000001</v>
      </c>
      <c r="R164">
        <v>1161.764398</v>
      </c>
      <c r="S164" s="13"/>
      <c r="T164" s="13"/>
      <c r="U164">
        <v>3.8022606E-2</v>
      </c>
      <c r="V164">
        <v>2.78</v>
      </c>
      <c r="W164">
        <v>8.7491805224806694</v>
      </c>
      <c r="X164">
        <v>29.4769508903169</v>
      </c>
      <c r="Y164">
        <v>110.089472302158</v>
      </c>
      <c r="Z164" s="6"/>
      <c r="AA164">
        <v>0.28499999999999998</v>
      </c>
      <c r="AB164" s="6"/>
      <c r="AC164" s="6"/>
      <c r="AD164" s="6"/>
      <c r="AE164" s="6"/>
      <c r="AF164" s="6"/>
    </row>
    <row r="165" spans="1:32" x14ac:dyDescent="0.2">
      <c r="A165" s="15" t="s">
        <v>61</v>
      </c>
      <c r="B165" s="13">
        <v>6</v>
      </c>
      <c r="C165" s="15">
        <v>1993</v>
      </c>
      <c r="D165" s="15">
        <f>VLOOKUP(Tabelle128[[#This Row],[countrycode]],Tabelle1[[wbcode]:[treatment]],4,FALSE)</f>
        <v>0</v>
      </c>
      <c r="E165" s="15">
        <f>VLOOKUP(Tabelle128[[#This Row],[countrycode]],Tabelle1[[wbcode]:[liberalizations]],5,FALSE)</f>
        <v>0</v>
      </c>
      <c r="F165" s="15">
        <v>11.75557163941523</v>
      </c>
      <c r="G165" s="15">
        <v>19.232082572951828</v>
      </c>
      <c r="H165" s="15">
        <v>56.530612244897974</v>
      </c>
      <c r="I165" s="16">
        <v>-6.2389256306716403</v>
      </c>
      <c r="J165" s="15"/>
      <c r="K165">
        <v>87.289001464843807</v>
      </c>
      <c r="L165" s="15">
        <v>61.1</v>
      </c>
      <c r="M165" s="18">
        <v>0.26</v>
      </c>
      <c r="N165">
        <v>4.7892098430000001</v>
      </c>
      <c r="O165" s="18">
        <v>37.104999999999997</v>
      </c>
      <c r="P165" s="18">
        <v>161.88752502587201</v>
      </c>
      <c r="Q165">
        <v>1.6216149929999999</v>
      </c>
      <c r="R165">
        <v>1061.41947</v>
      </c>
      <c r="S165" s="15"/>
      <c r="T165" s="15"/>
      <c r="U165">
        <v>3.9180394E-2</v>
      </c>
      <c r="V165">
        <v>2.77</v>
      </c>
      <c r="W165">
        <v>9.3819608463691502</v>
      </c>
      <c r="X165">
        <v>27.161035756427701</v>
      </c>
      <c r="Y165">
        <v>106.238925630672</v>
      </c>
      <c r="Z165" s="6"/>
      <c r="AA165">
        <v>0.25700000000000001</v>
      </c>
      <c r="AB165" s="6"/>
      <c r="AC165" s="6"/>
      <c r="AD165" s="6"/>
      <c r="AE165" s="6"/>
      <c r="AF165" s="6"/>
    </row>
    <row r="166" spans="1:32" x14ac:dyDescent="0.2">
      <c r="A166" s="13" t="s">
        <v>61</v>
      </c>
      <c r="B166" s="13">
        <v>6</v>
      </c>
      <c r="C166" s="13">
        <v>1994</v>
      </c>
      <c r="D166" s="13">
        <f>VLOOKUP(Tabelle128[[#This Row],[countrycode]],Tabelle1[[wbcode]:[treatment]],4,FALSE)</f>
        <v>0</v>
      </c>
      <c r="E166" s="13">
        <f>VLOOKUP(Tabelle128[[#This Row],[countrycode]],Tabelle1[[wbcode]:[liberalizations]],5,FALSE)</f>
        <v>0</v>
      </c>
      <c r="F166" s="13">
        <v>11.50337630691868</v>
      </c>
      <c r="G166" s="13">
        <v>18.55567300943417</v>
      </c>
      <c r="H166" s="13">
        <v>56.326530612244909</v>
      </c>
      <c r="I166" s="14">
        <v>-11.235866332321599</v>
      </c>
      <c r="J166" s="13"/>
      <c r="K166">
        <v>86.698997497558594</v>
      </c>
      <c r="L166" s="13">
        <v>60.9</v>
      </c>
      <c r="M166" s="17">
        <v>0.28999999999999998</v>
      </c>
      <c r="N166">
        <v>4.7515460850000002</v>
      </c>
      <c r="O166" s="18">
        <v>44.080199999999998</v>
      </c>
      <c r="P166" s="17">
        <v>156.81238097972499</v>
      </c>
      <c r="Q166">
        <v>1.6752899889999999</v>
      </c>
      <c r="R166">
        <v>1009.199532</v>
      </c>
      <c r="S166" s="13"/>
      <c r="T166" s="13"/>
      <c r="U166">
        <v>3.9752722999999997E-2</v>
      </c>
      <c r="V166">
        <v>2.64</v>
      </c>
      <c r="W166">
        <v>10.2717650485534</v>
      </c>
      <c r="X166">
        <v>28.481758532921599</v>
      </c>
      <c r="Y166">
        <v>111.235866332322</v>
      </c>
      <c r="Z166" s="6"/>
      <c r="AA166">
        <v>0.28599999999999998</v>
      </c>
      <c r="AB166" s="6"/>
      <c r="AC166" s="6"/>
      <c r="AD166" s="6"/>
      <c r="AE166" s="6"/>
      <c r="AF166" s="6"/>
    </row>
    <row r="167" spans="1:32" x14ac:dyDescent="0.2">
      <c r="A167" s="15" t="s">
        <v>61</v>
      </c>
      <c r="B167" s="13">
        <v>6</v>
      </c>
      <c r="C167" s="15">
        <v>1995</v>
      </c>
      <c r="D167" s="15">
        <f>VLOOKUP(Tabelle128[[#This Row],[countrycode]],Tabelle1[[wbcode]:[treatment]],4,FALSE)</f>
        <v>0</v>
      </c>
      <c r="E167" s="15">
        <f>VLOOKUP(Tabelle128[[#This Row],[countrycode]],Tabelle1[[wbcode]:[liberalizations]],5,FALSE)</f>
        <v>0</v>
      </c>
      <c r="F167" s="15">
        <v>11.30742056451386</v>
      </c>
      <c r="G167" s="15">
        <v>17.95843505245578</v>
      </c>
      <c r="H167" s="15">
        <v>56.122448979591837</v>
      </c>
      <c r="I167" s="16">
        <v>-7.9885043184928799</v>
      </c>
      <c r="J167" s="15"/>
      <c r="K167">
        <v>86.063003540039105</v>
      </c>
      <c r="L167" s="15">
        <v>60.8</v>
      </c>
      <c r="M167" s="18">
        <v>0.28599999999999998</v>
      </c>
      <c r="N167">
        <v>4.7138823270000003</v>
      </c>
      <c r="O167" s="18">
        <v>44.0593</v>
      </c>
      <c r="P167" s="18">
        <v>167.09888784603601</v>
      </c>
      <c r="Q167">
        <v>1.7289649840000001</v>
      </c>
      <c r="R167">
        <v>924.43783870000004</v>
      </c>
      <c r="S167" s="15"/>
      <c r="T167" s="15"/>
      <c r="U167">
        <v>3.9779237000000002E-2</v>
      </c>
      <c r="V167">
        <v>2.59</v>
      </c>
      <c r="W167">
        <v>12.9263428540091</v>
      </c>
      <c r="X167">
        <v>27.278283560510999</v>
      </c>
      <c r="Y167">
        <v>107.988504318493</v>
      </c>
      <c r="Z167" s="6"/>
      <c r="AA167">
        <v>0.28199999999999997</v>
      </c>
      <c r="AB167" s="6"/>
      <c r="AC167" s="6"/>
      <c r="AD167" s="6"/>
      <c r="AE167" s="6"/>
      <c r="AF167" s="6"/>
    </row>
    <row r="168" spans="1:32" x14ac:dyDescent="0.2">
      <c r="A168" s="13" t="s">
        <v>61</v>
      </c>
      <c r="B168" s="13">
        <v>6</v>
      </c>
      <c r="C168" s="13">
        <v>1996</v>
      </c>
      <c r="D168" s="13">
        <f>VLOOKUP(Tabelle128[[#This Row],[countrycode]],Tabelle1[[wbcode]:[treatment]],4,FALSE)</f>
        <v>0</v>
      </c>
      <c r="E168" s="13">
        <f>VLOOKUP(Tabelle128[[#This Row],[countrycode]],Tabelle1[[wbcode]:[liberalizations]],5,FALSE)</f>
        <v>0</v>
      </c>
      <c r="F168" s="13">
        <v>11.16264933333405</v>
      </c>
      <c r="G168" s="13">
        <v>17.355120117839299</v>
      </c>
      <c r="H168" s="13">
        <v>55.714285714285722</v>
      </c>
      <c r="I168" s="14">
        <v>-1.72327407829723</v>
      </c>
      <c r="J168" s="13"/>
      <c r="K168">
        <v>85.411003112792997</v>
      </c>
      <c r="L168" s="13">
        <v>60.7</v>
      </c>
      <c r="M168" s="17">
        <v>0.28299999999999997</v>
      </c>
      <c r="N168">
        <v>4.6762185690000004</v>
      </c>
      <c r="O168" s="18">
        <v>44.373399999999997</v>
      </c>
      <c r="P168" s="17">
        <v>143.40232377252099</v>
      </c>
      <c r="Q168">
        <v>1.7826399799999999</v>
      </c>
      <c r="R168">
        <v>831.63585090000004</v>
      </c>
      <c r="S168" s="13"/>
      <c r="T168" s="13"/>
      <c r="U168">
        <v>3.9903559999999998E-2</v>
      </c>
      <c r="V168">
        <v>2.44</v>
      </c>
      <c r="W168">
        <v>5.8203210186241003</v>
      </c>
      <c r="X168">
        <v>15.7534012542759</v>
      </c>
      <c r="Y168">
        <v>101.723274078297</v>
      </c>
      <c r="Z168" s="6"/>
      <c r="AA168">
        <v>0.28000000000000003</v>
      </c>
      <c r="AB168" s="6"/>
      <c r="AC168" s="6"/>
      <c r="AD168" s="6"/>
      <c r="AE168" s="6"/>
      <c r="AF168" s="6"/>
    </row>
    <row r="169" spans="1:32" x14ac:dyDescent="0.2">
      <c r="A169" s="15" t="s">
        <v>61</v>
      </c>
      <c r="B169" s="13">
        <v>6</v>
      </c>
      <c r="C169" s="15">
        <v>1997</v>
      </c>
      <c r="D169" s="15">
        <f>VLOOKUP(Tabelle128[[#This Row],[countrycode]],Tabelle1[[wbcode]:[treatment]],4,FALSE)</f>
        <v>0</v>
      </c>
      <c r="E169" s="15">
        <f>VLOOKUP(Tabelle128[[#This Row],[countrycode]],Tabelle1[[wbcode]:[liberalizations]],5,FALSE)</f>
        <v>0</v>
      </c>
      <c r="F169" s="15">
        <v>11.225282960631739</v>
      </c>
      <c r="G169" s="15">
        <v>17.468367591111338</v>
      </c>
      <c r="H169" s="15">
        <v>55.510204081632658</v>
      </c>
      <c r="I169" s="16">
        <v>1.4924154025670899</v>
      </c>
      <c r="J169" s="15"/>
      <c r="K169">
        <v>84.750999450683594</v>
      </c>
      <c r="L169" s="15">
        <v>60.6</v>
      </c>
      <c r="M169" s="18">
        <v>0.28699999999999998</v>
      </c>
      <c r="N169">
        <v>4.6385548109999997</v>
      </c>
      <c r="O169" s="18">
        <v>45.3874</v>
      </c>
      <c r="P169" s="18">
        <v>158.914669880487</v>
      </c>
      <c r="Q169">
        <v>1.8363149759999999</v>
      </c>
      <c r="R169">
        <v>828.98644179999997</v>
      </c>
      <c r="S169" s="15"/>
      <c r="T169" s="15"/>
      <c r="U169">
        <v>4.0696620000000003E-2</v>
      </c>
      <c r="V169">
        <v>2.46</v>
      </c>
      <c r="W169">
        <v>9.8354725787631292</v>
      </c>
      <c r="X169">
        <v>14.439906651108499</v>
      </c>
      <c r="Y169">
        <v>98.507584597432896</v>
      </c>
      <c r="Z169" s="6"/>
      <c r="AA169">
        <v>0.28399999999999997</v>
      </c>
      <c r="AB169">
        <v>6.0968494749124904</v>
      </c>
      <c r="AC169">
        <v>13.8904315635939</v>
      </c>
      <c r="AD169">
        <v>24.2753792298716</v>
      </c>
      <c r="AE169">
        <v>31.1115898319694</v>
      </c>
      <c r="AF169">
        <v>1.0182123456659999</v>
      </c>
    </row>
    <row r="170" spans="1:32" x14ac:dyDescent="0.2">
      <c r="A170" s="13" t="s">
        <v>61</v>
      </c>
      <c r="B170" s="13">
        <v>6</v>
      </c>
      <c r="C170" s="13">
        <v>1998</v>
      </c>
      <c r="D170" s="13">
        <f>VLOOKUP(Tabelle128[[#This Row],[countrycode]],Tabelle1[[wbcode]:[treatment]],4,FALSE)</f>
        <v>0</v>
      </c>
      <c r="E170" s="13">
        <f>VLOOKUP(Tabelle128[[#This Row],[countrycode]],Tabelle1[[wbcode]:[liberalizations]],5,FALSE)</f>
        <v>0</v>
      </c>
      <c r="F170" s="13">
        <v>11.338892461352209</v>
      </c>
      <c r="G170" s="13">
        <v>17.252012248941369</v>
      </c>
      <c r="H170" s="13">
        <v>55.3061224489796</v>
      </c>
      <c r="I170" s="14">
        <v>-4.6689155422288904</v>
      </c>
      <c r="J170" s="13"/>
      <c r="K170">
        <v>84.059997558593807</v>
      </c>
      <c r="L170" s="13">
        <v>60.5</v>
      </c>
      <c r="M170" s="17">
        <v>0.29399999999999998</v>
      </c>
      <c r="N170">
        <v>4.6008910539999999</v>
      </c>
      <c r="O170" s="18">
        <v>46.552199999999999</v>
      </c>
      <c r="P170" s="17">
        <v>144.493017302487</v>
      </c>
      <c r="Q170">
        <v>1.889989972</v>
      </c>
      <c r="R170">
        <v>862.68934160000003</v>
      </c>
      <c r="S170" s="13"/>
      <c r="T170" s="13"/>
      <c r="U170">
        <v>4.0279282999999999E-2</v>
      </c>
      <c r="V170">
        <v>2.6</v>
      </c>
      <c r="W170">
        <v>7.9997501249375302</v>
      </c>
      <c r="X170">
        <v>19.44027986007</v>
      </c>
      <c r="Y170">
        <v>104.668915542229</v>
      </c>
      <c r="Z170" s="6"/>
      <c r="AA170">
        <v>0.28999999999999998</v>
      </c>
      <c r="AB170">
        <v>6.7716141929035496</v>
      </c>
      <c r="AC170">
        <v>14.691284707646201</v>
      </c>
      <c r="AD170">
        <v>27.440029985007499</v>
      </c>
      <c r="AE170">
        <v>12.500410765337801</v>
      </c>
      <c r="AF170">
        <v>1.0308114857656101</v>
      </c>
    </row>
    <row r="171" spans="1:32" x14ac:dyDescent="0.2">
      <c r="A171" s="15" t="s">
        <v>61</v>
      </c>
      <c r="B171" s="13">
        <v>6</v>
      </c>
      <c r="C171" s="15">
        <v>1999</v>
      </c>
      <c r="D171" s="15">
        <f>VLOOKUP(Tabelle128[[#This Row],[countrycode]],Tabelle1[[wbcode]:[treatment]],4,FALSE)</f>
        <v>0</v>
      </c>
      <c r="E171" s="15">
        <f>VLOOKUP(Tabelle128[[#This Row],[countrycode]],Tabelle1[[wbcode]:[liberalizations]],5,FALSE)</f>
        <v>0</v>
      </c>
      <c r="F171" s="15">
        <v>11.548897427713531</v>
      </c>
      <c r="G171" s="15">
        <v>17.791589555531321</v>
      </c>
      <c r="H171" s="15">
        <v>55.510204081632658</v>
      </c>
      <c r="I171" s="16">
        <v>-2.5032938076416298</v>
      </c>
      <c r="J171" s="15"/>
      <c r="K171">
        <v>83.693000793457003</v>
      </c>
      <c r="L171" s="15">
        <v>60.6</v>
      </c>
      <c r="M171" s="18">
        <v>0.29599999999999999</v>
      </c>
      <c r="N171">
        <v>4.563227296</v>
      </c>
      <c r="O171" s="18">
        <v>47.527799999999999</v>
      </c>
      <c r="P171" s="18">
        <v>128.93891868972099</v>
      </c>
      <c r="Q171">
        <v>1.943664968</v>
      </c>
      <c r="R171">
        <v>838.89706760000001</v>
      </c>
      <c r="S171" s="15"/>
      <c r="T171" s="15"/>
      <c r="U171">
        <v>4.0340673000000001E-2</v>
      </c>
      <c r="V171">
        <v>2.2000000000000002</v>
      </c>
      <c r="W171">
        <v>7.5757575757575797</v>
      </c>
      <c r="X171">
        <v>15.9639877031181</v>
      </c>
      <c r="Y171">
        <v>102.503293807642</v>
      </c>
      <c r="Z171" s="6"/>
      <c r="AA171">
        <v>0.29299999999999998</v>
      </c>
      <c r="AB171">
        <v>5.8849363197189302</v>
      </c>
      <c r="AC171">
        <v>16.1196105401845</v>
      </c>
      <c r="AD171">
        <v>23.539745278875699</v>
      </c>
      <c r="AE171">
        <v>3.3854242734045501</v>
      </c>
      <c r="AF171">
        <v>1.31006436841746</v>
      </c>
    </row>
    <row r="172" spans="1:32" x14ac:dyDescent="0.2">
      <c r="A172" s="13" t="s">
        <v>61</v>
      </c>
      <c r="B172" s="13">
        <v>6</v>
      </c>
      <c r="C172" s="13">
        <v>2000</v>
      </c>
      <c r="D172" s="13">
        <f>VLOOKUP(Tabelle128[[#This Row],[countrycode]],Tabelle1[[wbcode]:[treatment]],4,FALSE)</f>
        <v>0</v>
      </c>
      <c r="E172" s="13">
        <f>VLOOKUP(Tabelle128[[#This Row],[countrycode]],Tabelle1[[wbcode]:[liberalizations]],5,FALSE)</f>
        <v>0</v>
      </c>
      <c r="F172" s="13">
        <v>11.680291620794559</v>
      </c>
      <c r="G172" s="13">
        <v>17.781481359704919</v>
      </c>
      <c r="H172" s="13">
        <v>55.714285714285722</v>
      </c>
      <c r="I172" s="14">
        <v>-7.1346455906192299</v>
      </c>
      <c r="J172" s="13"/>
      <c r="K172">
        <v>83.336997985839801</v>
      </c>
      <c r="L172" s="13">
        <v>60.8</v>
      </c>
      <c r="M172" s="17">
        <v>0.29699999999999999</v>
      </c>
      <c r="N172">
        <v>4.5255635380000001</v>
      </c>
      <c r="O172" s="18">
        <v>47.514200000000002</v>
      </c>
      <c r="P172" s="17">
        <v>136.46397080034001</v>
      </c>
      <c r="Q172">
        <v>1.997339964</v>
      </c>
      <c r="R172">
        <v>840.88822900000002</v>
      </c>
      <c r="S172" s="13"/>
      <c r="T172" s="13"/>
      <c r="U172">
        <v>4.2505953999999999E-2</v>
      </c>
      <c r="V172">
        <v>2.5099999999999998</v>
      </c>
      <c r="W172">
        <v>6.3189705942565997</v>
      </c>
      <c r="X172">
        <v>16.234753894771998</v>
      </c>
      <c r="Y172">
        <v>107.134645590619</v>
      </c>
      <c r="Z172" s="6"/>
      <c r="AA172">
        <v>0.29299999999999998</v>
      </c>
      <c r="AB172">
        <v>2.78113770989619</v>
      </c>
      <c r="AC172">
        <v>15.539570689424799</v>
      </c>
      <c r="AD172">
        <v>22.5537244890286</v>
      </c>
      <c r="AE172">
        <v>24.432024210215101</v>
      </c>
      <c r="AF172">
        <v>1.76722887197616</v>
      </c>
    </row>
    <row r="173" spans="1:32" x14ac:dyDescent="0.2">
      <c r="A173" s="15" t="s">
        <v>61</v>
      </c>
      <c r="B173" s="13">
        <v>6</v>
      </c>
      <c r="C173" s="15">
        <v>2001</v>
      </c>
      <c r="D173" s="15">
        <f>VLOOKUP(Tabelle128[[#This Row],[countrycode]],Tabelle1[[wbcode]:[treatment]],4,FALSE)</f>
        <v>0</v>
      </c>
      <c r="E173" s="15">
        <f>VLOOKUP(Tabelle128[[#This Row],[countrycode]],Tabelle1[[wbcode]:[liberalizations]],5,FALSE)</f>
        <v>0</v>
      </c>
      <c r="F173" s="15">
        <v>12.02866556950112</v>
      </c>
      <c r="G173" s="15">
        <v>18.272094441650349</v>
      </c>
      <c r="H173" s="15">
        <v>56.122448979591837</v>
      </c>
      <c r="I173" s="16">
        <v>-6.1373827227155804</v>
      </c>
      <c r="J173">
        <v>-1.07</v>
      </c>
      <c r="K173">
        <v>82.982002258300795</v>
      </c>
      <c r="L173" s="15">
        <v>60.9</v>
      </c>
      <c r="M173" s="18">
        <v>0.29899999999999999</v>
      </c>
      <c r="N173">
        <v>4.4878997800000002</v>
      </c>
      <c r="O173" s="18">
        <v>48.431399999999996</v>
      </c>
      <c r="P173" s="18">
        <v>134.363426917623</v>
      </c>
      <c r="Q173">
        <v>2.0510149599999998</v>
      </c>
      <c r="R173">
        <v>815.39491580000004</v>
      </c>
      <c r="S173" s="15"/>
      <c r="T173" s="15"/>
      <c r="U173">
        <v>3.1442584000000003E-2</v>
      </c>
      <c r="V173">
        <v>2.63</v>
      </c>
      <c r="W173">
        <v>5.1792021647032804</v>
      </c>
      <c r="X173">
        <v>15.784843450019</v>
      </c>
      <c r="Y173">
        <v>106.137382722716</v>
      </c>
      <c r="Z173" s="6"/>
      <c r="AA173">
        <v>0.29499999999999998</v>
      </c>
      <c r="AB173">
        <v>4.4682585626001101</v>
      </c>
      <c r="AC173">
        <v>15.5731910756723</v>
      </c>
      <c r="AD173">
        <v>20.964045614722199</v>
      </c>
      <c r="AE173">
        <v>9.2961877134188509</v>
      </c>
      <c r="AF173">
        <v>2.2733505418940001</v>
      </c>
    </row>
    <row r="174" spans="1:32" x14ac:dyDescent="0.2">
      <c r="A174" s="13" t="s">
        <v>61</v>
      </c>
      <c r="B174" s="13">
        <v>6</v>
      </c>
      <c r="C174" s="13">
        <v>2002</v>
      </c>
      <c r="D174" s="13">
        <f>VLOOKUP(Tabelle128[[#This Row],[countrycode]],Tabelle1[[wbcode]:[treatment]],4,FALSE)</f>
        <v>0</v>
      </c>
      <c r="E174" s="13">
        <f>VLOOKUP(Tabelle128[[#This Row],[countrycode]],Tabelle1[[wbcode]:[liberalizations]],5,FALSE)</f>
        <v>0</v>
      </c>
      <c r="F174" s="13">
        <v>12.30032325630399</v>
      </c>
      <c r="G174" s="13">
        <v>18.417840596223911</v>
      </c>
      <c r="H174" s="13">
        <v>56.122448979591837</v>
      </c>
      <c r="I174" s="14">
        <v>-8.3535608458078503</v>
      </c>
      <c r="J174">
        <v>0.83</v>
      </c>
      <c r="K174">
        <v>82.617996215820298</v>
      </c>
      <c r="L174" s="13">
        <v>61.1</v>
      </c>
      <c r="M174" s="17">
        <v>0.311</v>
      </c>
      <c r="N174">
        <v>4.8517999649999997</v>
      </c>
      <c r="O174" s="18">
        <v>49.891100000000002</v>
      </c>
      <c r="P174" s="17">
        <v>123.117536141087</v>
      </c>
      <c r="Q174">
        <v>2.1046899560000001</v>
      </c>
      <c r="R174">
        <v>826.94966150000005</v>
      </c>
      <c r="S174" s="13"/>
      <c r="T174" s="13"/>
      <c r="U174">
        <v>3.1698451000000002E-2</v>
      </c>
      <c r="V174">
        <v>2.7</v>
      </c>
      <c r="W174">
        <v>4.6858041811825597</v>
      </c>
      <c r="X174">
        <v>16.988025225784</v>
      </c>
      <c r="Y174">
        <v>108.353560845808</v>
      </c>
      <c r="Z174" s="6"/>
      <c r="AA174">
        <v>0.307</v>
      </c>
      <c r="AB174">
        <v>3.9486601987936298</v>
      </c>
      <c r="AC174">
        <v>15.804000493122899</v>
      </c>
      <c r="AD174">
        <v>21.6738294069666</v>
      </c>
      <c r="AE174">
        <v>-1.3656800532806099</v>
      </c>
      <c r="AF174">
        <v>2.6997336588004801</v>
      </c>
    </row>
    <row r="175" spans="1:32" x14ac:dyDescent="0.2">
      <c r="A175" s="15" t="s">
        <v>61</v>
      </c>
      <c r="B175" s="13">
        <v>6</v>
      </c>
      <c r="C175" s="15">
        <v>2003</v>
      </c>
      <c r="D175" s="15">
        <f>VLOOKUP(Tabelle128[[#This Row],[countrycode]],Tabelle1[[wbcode]:[treatment]],4,FALSE)</f>
        <v>0</v>
      </c>
      <c r="E175" s="15">
        <f>VLOOKUP(Tabelle128[[#This Row],[countrycode]],Tabelle1[[wbcode]:[liberalizations]],5,FALSE)</f>
        <v>0</v>
      </c>
      <c r="F175" s="15">
        <v>12.57418060678021</v>
      </c>
      <c r="G175" s="15">
        <v>18.435675190259531</v>
      </c>
      <c r="H175" s="15">
        <v>56.530612244897974</v>
      </c>
      <c r="I175" s="16">
        <v>-6.7446939915861304</v>
      </c>
      <c r="J175">
        <v>-4.87</v>
      </c>
      <c r="K175">
        <v>82.2239990234375</v>
      </c>
      <c r="L175" s="15">
        <v>61.2</v>
      </c>
      <c r="M175" s="18">
        <v>0.31900000000000001</v>
      </c>
      <c r="N175">
        <v>5.2949450020000004</v>
      </c>
      <c r="O175" s="18">
        <v>50.856999999999999</v>
      </c>
      <c r="P175" s="18">
        <v>113.567251308875</v>
      </c>
      <c r="Q175">
        <v>2.1583649519999999</v>
      </c>
      <c r="R175">
        <v>787.95443009999997</v>
      </c>
      <c r="S175" s="15"/>
      <c r="T175" s="15"/>
      <c r="U175">
        <v>2.3334260999999999E-2</v>
      </c>
      <c r="V175">
        <v>2.78</v>
      </c>
      <c r="W175">
        <v>6.3814140254802796</v>
      </c>
      <c r="X175">
        <v>20.994898054130399</v>
      </c>
      <c r="Y175">
        <v>106.744693991586</v>
      </c>
      <c r="Z175" s="6"/>
      <c r="AA175">
        <v>0.315</v>
      </c>
      <c r="AB175">
        <v>7.86879003706402</v>
      </c>
      <c r="AC175">
        <v>15.741712307225299</v>
      </c>
      <c r="AD175">
        <v>27.376312079610699</v>
      </c>
      <c r="AE175">
        <v>10.6474645658306</v>
      </c>
      <c r="AF175">
        <v>3.0126247716485799</v>
      </c>
    </row>
    <row r="176" spans="1:32" x14ac:dyDescent="0.2">
      <c r="A176" s="13" t="s">
        <v>61</v>
      </c>
      <c r="B176" s="13">
        <v>6</v>
      </c>
      <c r="C176" s="13">
        <v>2004</v>
      </c>
      <c r="D176" s="13">
        <f>VLOOKUP(Tabelle128[[#This Row],[countrycode]],Tabelle1[[wbcode]:[treatment]],4,FALSE)</f>
        <v>0</v>
      </c>
      <c r="E176" s="13">
        <f>VLOOKUP(Tabelle128[[#This Row],[countrycode]],Tabelle1[[wbcode]:[liberalizations]],5,FALSE)</f>
        <v>0</v>
      </c>
      <c r="F176" s="13">
        <v>12.91180564880665</v>
      </c>
      <c r="G176" s="13">
        <v>18.989753572861218</v>
      </c>
      <c r="H176" s="13">
        <v>56.73469387755101</v>
      </c>
      <c r="I176" s="14">
        <v>-7.3235244777215103</v>
      </c>
      <c r="J176">
        <v>0.83</v>
      </c>
      <c r="K176">
        <v>81.857002258300795</v>
      </c>
      <c r="L176" s="13">
        <v>61.3</v>
      </c>
      <c r="M176" s="17">
        <v>0.33</v>
      </c>
      <c r="N176">
        <v>5.7380900380000002</v>
      </c>
      <c r="O176" s="18">
        <v>52.010100000000001</v>
      </c>
      <c r="P176" s="17">
        <v>128.336702810905</v>
      </c>
      <c r="Q176">
        <v>2.2120399480000001</v>
      </c>
      <c r="R176">
        <v>794.61234569999999</v>
      </c>
      <c r="S176" s="23"/>
      <c r="T176" s="23"/>
      <c r="U176">
        <v>2.7743763000000001E-2</v>
      </c>
      <c r="V176">
        <v>2.81</v>
      </c>
      <c r="W176">
        <v>6.9527482869070898</v>
      </c>
      <c r="X176">
        <v>24.623369894746101</v>
      </c>
      <c r="Y176">
        <v>107.323524477722</v>
      </c>
      <c r="Z176" s="6"/>
      <c r="AA176">
        <v>0.32600000000000001</v>
      </c>
      <c r="AB176">
        <v>10.3470971301176</v>
      </c>
      <c r="AC176">
        <v>16.323019157112899</v>
      </c>
      <c r="AD176">
        <v>31.5761181816532</v>
      </c>
      <c r="AE176">
        <v>8.1764293748205894</v>
      </c>
      <c r="AF176">
        <v>3.1699740375971102</v>
      </c>
    </row>
    <row r="177" spans="1:32" x14ac:dyDescent="0.2">
      <c r="A177" s="15" t="s">
        <v>61</v>
      </c>
      <c r="B177" s="13">
        <v>6</v>
      </c>
      <c r="C177" s="15">
        <v>2005</v>
      </c>
      <c r="D177" s="15">
        <f>VLOOKUP(Tabelle128[[#This Row],[countrycode]],Tabelle1[[wbcode]:[treatment]],4,FALSE)</f>
        <v>0</v>
      </c>
      <c r="E177" s="15">
        <f>VLOOKUP(Tabelle128[[#This Row],[countrycode]],Tabelle1[[wbcode]:[liberalizations]],5,FALSE)</f>
        <v>0</v>
      </c>
      <c r="F177" s="15">
        <v>13.15048872989969</v>
      </c>
      <c r="G177" s="15">
        <v>19.824208031651882</v>
      </c>
      <c r="H177" s="15">
        <v>56.73469387755101</v>
      </c>
      <c r="I177" s="16">
        <v>-4.5</v>
      </c>
      <c r="J177">
        <v>-2.87</v>
      </c>
      <c r="K177">
        <v>81.454002380371094</v>
      </c>
      <c r="L177" s="15">
        <v>61.5</v>
      </c>
      <c r="M177" s="18">
        <v>0.33800000000000002</v>
      </c>
      <c r="N177">
        <v>6.0561199190000004</v>
      </c>
      <c r="O177" s="18">
        <v>53.023099999999999</v>
      </c>
      <c r="P177" s="18">
        <v>151.681566343002</v>
      </c>
      <c r="Q177">
        <v>2.2657149429999999</v>
      </c>
      <c r="R177">
        <v>786.22072720000006</v>
      </c>
      <c r="S177" s="6"/>
      <c r="T177" s="6"/>
      <c r="U177">
        <v>2.0895164000000001E-2</v>
      </c>
      <c r="V177">
        <v>2.7</v>
      </c>
      <c r="W177">
        <v>6.2</v>
      </c>
      <c r="X177">
        <v>28.9</v>
      </c>
      <c r="Y177">
        <v>104.5</v>
      </c>
      <c r="Z177" s="6"/>
      <c r="AA177">
        <v>0.33400000000000002</v>
      </c>
      <c r="AB177">
        <v>18.3</v>
      </c>
      <c r="AC177">
        <v>16.933003598610899</v>
      </c>
      <c r="AD177">
        <v>35.1</v>
      </c>
      <c r="AE177">
        <v>13.252069918822301</v>
      </c>
      <c r="AF177">
        <v>3.2171681019279701</v>
      </c>
    </row>
    <row r="178" spans="1:32" x14ac:dyDescent="0.2">
      <c r="A178" s="13" t="s">
        <v>61</v>
      </c>
      <c r="B178" s="13">
        <v>6</v>
      </c>
      <c r="C178" s="13">
        <v>2006</v>
      </c>
      <c r="D178" s="13">
        <f>VLOOKUP(Tabelle128[[#This Row],[countrycode]],Tabelle1[[wbcode]:[treatment]],4,FALSE)</f>
        <v>0</v>
      </c>
      <c r="E178" s="13">
        <f>VLOOKUP(Tabelle128[[#This Row],[countrycode]],Tabelle1[[wbcode]:[liberalizations]],5,FALSE)</f>
        <v>0</v>
      </c>
      <c r="F178" s="13">
        <v>13.47302135365376</v>
      </c>
      <c r="G178" s="13">
        <v>19.999044794912709</v>
      </c>
      <c r="H178" s="13">
        <v>57.142857142857153</v>
      </c>
      <c r="I178" s="14">
        <v>-9.2870295442400206</v>
      </c>
      <c r="J178">
        <v>1.65</v>
      </c>
      <c r="K178">
        <v>81.068000793457003</v>
      </c>
      <c r="L178" s="13">
        <v>61.6</v>
      </c>
      <c r="M178" s="17">
        <v>0.36</v>
      </c>
      <c r="N178">
        <v>7.4386100769999999</v>
      </c>
      <c r="O178" s="18">
        <v>53.869399999999999</v>
      </c>
      <c r="P178" s="17">
        <v>167.376462504995</v>
      </c>
      <c r="Q178">
        <v>2.3193899390000001</v>
      </c>
      <c r="R178">
        <v>809.55292350000002</v>
      </c>
      <c r="S178" s="23"/>
      <c r="T178" s="23"/>
      <c r="U178">
        <v>2.4080394000000001E-2</v>
      </c>
      <c r="V178">
        <v>2.69</v>
      </c>
      <c r="W178">
        <v>7.3</v>
      </c>
      <c r="X178">
        <v>35.1</v>
      </c>
      <c r="Y178">
        <v>109.28702954424</v>
      </c>
      <c r="Z178" s="6"/>
      <c r="AA178">
        <v>0.35499999999999998</v>
      </c>
      <c r="AB178">
        <v>17.212985724101099</v>
      </c>
      <c r="AC178">
        <v>15.315291243606399</v>
      </c>
      <c r="AD178">
        <v>42.4</v>
      </c>
      <c r="AE178">
        <v>2.7454200021424602</v>
      </c>
      <c r="AF178">
        <v>3.2460975391800599</v>
      </c>
    </row>
    <row r="179" spans="1:32" x14ac:dyDescent="0.2">
      <c r="A179" s="15" t="s">
        <v>61</v>
      </c>
      <c r="B179" s="13">
        <v>6</v>
      </c>
      <c r="C179" s="15">
        <v>2007</v>
      </c>
      <c r="D179" s="15">
        <f>VLOOKUP(Tabelle128[[#This Row],[countrycode]],Tabelle1[[wbcode]:[treatment]],4,FALSE)</f>
        <v>0</v>
      </c>
      <c r="E179" s="15">
        <f>VLOOKUP(Tabelle128[[#This Row],[countrycode]],Tabelle1[[wbcode]:[liberalizations]],5,FALSE)</f>
        <v>0</v>
      </c>
      <c r="F179" s="15">
        <v>13.711609369888039</v>
      </c>
      <c r="G179" s="15">
        <v>19.919515096940732</v>
      </c>
      <c r="H179" s="15">
        <v>57.142857142857153</v>
      </c>
      <c r="I179" s="16">
        <v>-10.0135493320411</v>
      </c>
      <c r="J179">
        <v>-0.21</v>
      </c>
      <c r="K179">
        <v>80.655998229980497</v>
      </c>
      <c r="L179" s="15">
        <v>61.6</v>
      </c>
      <c r="M179" s="18">
        <v>0.372</v>
      </c>
      <c r="N179">
        <v>8.1342201230000004</v>
      </c>
      <c r="O179" s="18">
        <v>54.726500000000001</v>
      </c>
      <c r="P179" s="18">
        <v>172.49559664894099</v>
      </c>
      <c r="Q179">
        <v>2.3730649349999999</v>
      </c>
      <c r="R179">
        <v>812.50697950000006</v>
      </c>
      <c r="S179" s="6"/>
      <c r="T179" s="6"/>
      <c r="U179">
        <v>2.5631457E-2</v>
      </c>
      <c r="V179">
        <v>2.65</v>
      </c>
      <c r="W179">
        <v>6.8000001363111897</v>
      </c>
      <c r="X179">
        <v>31.999998636888101</v>
      </c>
      <c r="Y179">
        <v>110.01354933204099</v>
      </c>
      <c r="Z179" s="6"/>
      <c r="AA179">
        <v>0.36699999999999999</v>
      </c>
      <c r="AB179">
        <v>14.7864583013854</v>
      </c>
      <c r="AC179">
        <v>17.156194218906201</v>
      </c>
      <c r="AD179">
        <v>38.799998773199299</v>
      </c>
      <c r="AE179">
        <v>8.4120628577254095</v>
      </c>
      <c r="AF179">
        <v>3.2889163492309299</v>
      </c>
    </row>
    <row r="180" spans="1:32" x14ac:dyDescent="0.2">
      <c r="A180" s="13" t="s">
        <v>61</v>
      </c>
      <c r="B180" s="13">
        <v>6</v>
      </c>
      <c r="C180" s="13">
        <v>2008</v>
      </c>
      <c r="D180" s="13">
        <f>VLOOKUP(Tabelle128[[#This Row],[countrycode]],Tabelle1[[wbcode]:[treatment]],4,FALSE)</f>
        <v>0</v>
      </c>
      <c r="E180" s="13">
        <f>VLOOKUP(Tabelle128[[#This Row],[countrycode]],Tabelle1[[wbcode]:[liberalizations]],5,FALSE)</f>
        <v>0</v>
      </c>
      <c r="F180" s="13">
        <v>13.9024579572175</v>
      </c>
      <c r="G180" s="13">
        <v>19.826789307387291</v>
      </c>
      <c r="H180" s="13">
        <v>56.938775510204067</v>
      </c>
      <c r="I180" s="14">
        <v>-12.791016247379201</v>
      </c>
      <c r="J180">
        <v>1.23</v>
      </c>
      <c r="K180">
        <v>80.246002197265597</v>
      </c>
      <c r="L180" s="13">
        <v>61.6</v>
      </c>
      <c r="M180" s="17">
        <v>0.38600000000000001</v>
      </c>
      <c r="N180">
        <v>8.8832449909999998</v>
      </c>
      <c r="O180" s="18">
        <v>55.710099999999997</v>
      </c>
      <c r="P180" s="17">
        <v>198.352851736367</v>
      </c>
      <c r="Q180">
        <v>2.4267399310000002</v>
      </c>
      <c r="R180">
        <v>825.73374309999997</v>
      </c>
      <c r="S180" s="23"/>
      <c r="T180" s="23"/>
      <c r="U180">
        <v>2.5701129999999999E-2</v>
      </c>
      <c r="V180">
        <v>2.58</v>
      </c>
      <c r="W180">
        <v>10.5000002616241</v>
      </c>
      <c r="X180">
        <v>36.699999319777397</v>
      </c>
      <c r="Y180">
        <v>112.79101624737901</v>
      </c>
      <c r="Z180" s="6"/>
      <c r="AA180">
        <v>0.38100000000000001</v>
      </c>
      <c r="AB180">
        <v>13.3089586890331</v>
      </c>
      <c r="AC180">
        <v>15.415205278108999</v>
      </c>
      <c r="AD180">
        <v>47.199999581401499</v>
      </c>
      <c r="AE180">
        <v>24.406951035391401</v>
      </c>
      <c r="AF180">
        <v>3.3011823455739302</v>
      </c>
    </row>
    <row r="181" spans="1:32" x14ac:dyDescent="0.2">
      <c r="A181" s="15" t="s">
        <v>61</v>
      </c>
      <c r="B181" s="13">
        <v>6</v>
      </c>
      <c r="C181" s="15">
        <v>2009</v>
      </c>
      <c r="D181" s="15">
        <f>VLOOKUP(Tabelle128[[#This Row],[countrycode]],Tabelle1[[wbcode]:[treatment]],4,FALSE)</f>
        <v>0</v>
      </c>
      <c r="E181" s="15">
        <f>VLOOKUP(Tabelle128[[#This Row],[countrycode]],Tabelle1[[wbcode]:[liberalizations]],5,FALSE)</f>
        <v>0</v>
      </c>
      <c r="F181" s="15">
        <v>14.296776545862221</v>
      </c>
      <c r="G181" s="15">
        <v>20.557560133181969</v>
      </c>
      <c r="H181" s="15">
        <v>56.938775510204067</v>
      </c>
      <c r="I181" s="16">
        <v>-3.6251413980047502</v>
      </c>
      <c r="J181">
        <v>0.39</v>
      </c>
      <c r="K181">
        <v>79.837997436523395</v>
      </c>
      <c r="L181" s="15">
        <v>61.5</v>
      </c>
      <c r="M181" s="18">
        <v>0.39500000000000002</v>
      </c>
      <c r="N181">
        <v>9.6322698590000009</v>
      </c>
      <c r="O181" s="18">
        <v>56.388199999999998</v>
      </c>
      <c r="P181" s="18">
        <v>212.13705721999699</v>
      </c>
      <c r="Q181">
        <v>2.359861612</v>
      </c>
      <c r="R181">
        <v>823.74377530000004</v>
      </c>
      <c r="S181" s="6"/>
      <c r="T181" s="6"/>
      <c r="U181">
        <v>2.0069857E-2</v>
      </c>
      <c r="V181">
        <v>2.81</v>
      </c>
      <c r="W181">
        <v>6.6000002737839498</v>
      </c>
      <c r="X181">
        <v>29.200003285407501</v>
      </c>
      <c r="Y181">
        <v>103.625141398005</v>
      </c>
      <c r="Z181" s="6"/>
      <c r="AA181">
        <v>0.39</v>
      </c>
      <c r="AB181">
        <v>18.3748732038061</v>
      </c>
      <c r="AC181">
        <v>16.9195289638327</v>
      </c>
      <c r="AD181">
        <v>35.800003559191403</v>
      </c>
      <c r="AE181">
        <v>10.5554355299529</v>
      </c>
      <c r="AF181">
        <v>3.2871618784807901</v>
      </c>
    </row>
    <row r="182" spans="1:32" x14ac:dyDescent="0.2">
      <c r="A182" s="13" t="s">
        <v>61</v>
      </c>
      <c r="B182" s="13">
        <v>6</v>
      </c>
      <c r="C182" s="13">
        <v>2010</v>
      </c>
      <c r="D182" s="13">
        <f>VLOOKUP(Tabelle128[[#This Row],[countrycode]],Tabelle1[[wbcode]:[treatment]],4,FALSE)</f>
        <v>0</v>
      </c>
      <c r="E182" s="13">
        <f>VLOOKUP(Tabelle128[[#This Row],[countrycode]],Tabelle1[[wbcode]:[liberalizations]],5,FALSE)</f>
        <v>0</v>
      </c>
      <c r="F182" s="13">
        <v>14.58864575398</v>
      </c>
      <c r="G182" s="13">
        <v>20.502613783292482</v>
      </c>
      <c r="H182" s="13">
        <v>56.938775510204067</v>
      </c>
      <c r="I182" s="14">
        <v>-2.9396208867726199</v>
      </c>
      <c r="J182">
        <v>1.87</v>
      </c>
      <c r="K182">
        <v>79.429000854492202</v>
      </c>
      <c r="L182" s="13">
        <v>61.5</v>
      </c>
      <c r="M182" s="17">
        <v>0.40500000000000003</v>
      </c>
      <c r="N182">
        <v>10.246749879999999</v>
      </c>
      <c r="O182" s="18">
        <v>57.0809</v>
      </c>
      <c r="P182" s="17">
        <v>234.23553887763401</v>
      </c>
      <c r="Q182">
        <v>2.2929832939999999</v>
      </c>
      <c r="R182">
        <v>841.74001490000001</v>
      </c>
      <c r="S182">
        <v>29.892933790000001</v>
      </c>
      <c r="T182">
        <v>13.24395</v>
      </c>
      <c r="U182">
        <v>3.4208576999999997E-2</v>
      </c>
      <c r="V182">
        <v>2.72</v>
      </c>
      <c r="W182">
        <v>9.7000016393134594</v>
      </c>
      <c r="X182">
        <v>29.800003758426001</v>
      </c>
      <c r="Y182">
        <v>102.939620886773</v>
      </c>
      <c r="Z182">
        <v>0.28000000000000003</v>
      </c>
      <c r="AA182">
        <v>0.4</v>
      </c>
      <c r="AB182">
        <v>16.460382391854299</v>
      </c>
      <c r="AC182">
        <v>15.386156277750899</v>
      </c>
      <c r="AD182">
        <v>39.5000053977394</v>
      </c>
      <c r="AE182">
        <v>6.4932659147399603</v>
      </c>
      <c r="AF182">
        <v>3.2561964607640399</v>
      </c>
    </row>
    <row r="183" spans="1:32" x14ac:dyDescent="0.2">
      <c r="A183" s="15" t="s">
        <v>61</v>
      </c>
      <c r="B183" s="13">
        <v>6</v>
      </c>
      <c r="C183" s="15">
        <v>2011</v>
      </c>
      <c r="D183" s="15">
        <f>VLOOKUP(Tabelle128[[#This Row],[countrycode]],Tabelle1[[wbcode]:[treatment]],4,FALSE)</f>
        <v>0</v>
      </c>
      <c r="E183" s="15">
        <f>VLOOKUP(Tabelle128[[#This Row],[countrycode]],Tabelle1[[wbcode]:[liberalizations]],5,FALSE)</f>
        <v>0</v>
      </c>
      <c r="F183" s="15">
        <v>14.76235963953491</v>
      </c>
      <c r="G183" s="15">
        <v>20.211001732106471</v>
      </c>
      <c r="H183" s="15">
        <v>56.938775510204067</v>
      </c>
      <c r="I183" s="16">
        <v>-9.0542373314171805</v>
      </c>
      <c r="J183">
        <v>1.35</v>
      </c>
      <c r="K183">
        <v>79.004997253417997</v>
      </c>
      <c r="L183" s="15">
        <v>61.5</v>
      </c>
      <c r="M183" s="18">
        <v>0.41</v>
      </c>
      <c r="N183">
        <v>10.538274769999999</v>
      </c>
      <c r="O183" s="18">
        <v>57.769199999999998</v>
      </c>
      <c r="P183" s="18">
        <v>249.577979366801</v>
      </c>
      <c r="Q183">
        <v>2.2261049750000002</v>
      </c>
      <c r="R183">
        <v>846.02943330000005</v>
      </c>
      <c r="S183">
        <v>29.488158810000002</v>
      </c>
      <c r="T183">
        <v>13.24395</v>
      </c>
      <c r="U183">
        <v>3.9531586000000001E-2</v>
      </c>
      <c r="V183">
        <v>2.67</v>
      </c>
      <c r="W183">
        <v>8.8000002837348301</v>
      </c>
      <c r="X183">
        <v>34.200002553613501</v>
      </c>
      <c r="Y183">
        <v>109.054237331417</v>
      </c>
      <c r="Z183">
        <v>0.28499999999999998</v>
      </c>
      <c r="AA183">
        <v>0.40500000000000003</v>
      </c>
      <c r="AB183">
        <v>15.445747417835699</v>
      </c>
      <c r="AC183">
        <v>14.8096813161324</v>
      </c>
      <c r="AD183">
        <v>43.000002837348298</v>
      </c>
      <c r="AE183">
        <v>9.5921660597967104</v>
      </c>
      <c r="AF183">
        <v>3.2077130073831399</v>
      </c>
    </row>
    <row r="184" spans="1:32" x14ac:dyDescent="0.2">
      <c r="A184" s="13" t="s">
        <v>61</v>
      </c>
      <c r="B184" s="13">
        <v>6</v>
      </c>
      <c r="C184" s="13">
        <v>2012</v>
      </c>
      <c r="D184" s="13">
        <f>VLOOKUP(Tabelle128[[#This Row],[countrycode]],Tabelle1[[wbcode]:[treatment]],4,FALSE)</f>
        <v>0</v>
      </c>
      <c r="E184" s="13">
        <f>VLOOKUP(Tabelle128[[#This Row],[countrycode]],Tabelle1[[wbcode]:[liberalizations]],5,FALSE)</f>
        <v>0</v>
      </c>
      <c r="F184" s="13">
        <v>14.990481248355939</v>
      </c>
      <c r="G184" s="13">
        <v>20.86261144164699</v>
      </c>
      <c r="H184" s="13">
        <v>56.73469387755101</v>
      </c>
      <c r="I184" s="14">
        <v>-7.9750542060895002</v>
      </c>
      <c r="J184">
        <v>1.88</v>
      </c>
      <c r="K184">
        <v>78.579002380371094</v>
      </c>
      <c r="L184" s="13">
        <v>61.4</v>
      </c>
      <c r="M184" s="17">
        <v>0.41599999999999998</v>
      </c>
      <c r="N184">
        <v>10.82979965</v>
      </c>
      <c r="O184" s="18">
        <v>58.492699999999999</v>
      </c>
      <c r="P184" s="17">
        <v>252.362469586451</v>
      </c>
      <c r="Q184">
        <v>2.159226656</v>
      </c>
      <c r="R184">
        <v>860.47790940000004</v>
      </c>
      <c r="S184">
        <v>28.023407049999999</v>
      </c>
      <c r="T184">
        <v>14.142289999999999</v>
      </c>
      <c r="U184">
        <v>4.1009138000000001E-2</v>
      </c>
      <c r="V184">
        <v>2.2999999999999998</v>
      </c>
      <c r="W184">
        <v>9.6960953195292294</v>
      </c>
      <c r="X184">
        <v>34.009277872090898</v>
      </c>
      <c r="Y184">
        <v>107.97505420608999</v>
      </c>
      <c r="Z184">
        <v>0.29599999999999999</v>
      </c>
      <c r="AA184">
        <v>0.41099999999999998</v>
      </c>
      <c r="AB184">
        <v>14.8381660783075</v>
      </c>
      <c r="AC184">
        <v>15.7508130170673</v>
      </c>
      <c r="AD184">
        <v>43.705373191620097</v>
      </c>
      <c r="AE184">
        <v>18.161045306545098</v>
      </c>
      <c r="AF184">
        <v>3.1597850951912099</v>
      </c>
    </row>
    <row r="185" spans="1:32" x14ac:dyDescent="0.2">
      <c r="A185" s="15" t="s">
        <v>61</v>
      </c>
      <c r="B185" s="13">
        <v>6</v>
      </c>
      <c r="C185" s="15">
        <v>2013</v>
      </c>
      <c r="D185" s="15">
        <f>VLOOKUP(Tabelle128[[#This Row],[countrycode]],Tabelle1[[wbcode]:[treatment]],4,FALSE)</f>
        <v>0</v>
      </c>
      <c r="E185" s="15">
        <f>VLOOKUP(Tabelle128[[#This Row],[countrycode]],Tabelle1[[wbcode]:[liberalizations]],5,FALSE)</f>
        <v>0</v>
      </c>
      <c r="F185" s="15">
        <v>15.16520643338175</v>
      </c>
      <c r="G185" s="15">
        <v>20.718615697316189</v>
      </c>
      <c r="H185" s="15">
        <v>56.73469387755101</v>
      </c>
      <c r="I185" s="16">
        <v>-13.7808995793017</v>
      </c>
      <c r="J185">
        <v>2.44</v>
      </c>
      <c r="K185">
        <v>78.144996643066406</v>
      </c>
      <c r="L185" s="15">
        <v>61.4</v>
      </c>
      <c r="M185" s="18">
        <v>0.42099999999999999</v>
      </c>
      <c r="N185">
        <v>11.06155014</v>
      </c>
      <c r="O185" s="18">
        <v>59.2346</v>
      </c>
      <c r="P185" s="18">
        <v>256.97369793084999</v>
      </c>
      <c r="Q185">
        <v>2.0923483369999998</v>
      </c>
      <c r="R185">
        <v>878.11871710000003</v>
      </c>
      <c r="S185">
        <v>27.640784020000002</v>
      </c>
      <c r="T185">
        <v>14.142289999999999</v>
      </c>
      <c r="U185">
        <v>4.1717804999999997E-2</v>
      </c>
      <c r="V185">
        <v>2.74</v>
      </c>
      <c r="W185">
        <v>9.0952560688330504</v>
      </c>
      <c r="X185">
        <v>37.5088230179325</v>
      </c>
      <c r="Y185">
        <v>113.780899579302</v>
      </c>
      <c r="Z185">
        <v>0.30199999999999999</v>
      </c>
      <c r="AA185">
        <v>0.41599999999999998</v>
      </c>
      <c r="AB185">
        <v>13.432629389180899</v>
      </c>
      <c r="AC185">
        <v>15.5848005138924</v>
      </c>
      <c r="AD185">
        <v>46.604079086765502</v>
      </c>
      <c r="AE185">
        <v>7.9379580749241203</v>
      </c>
      <c r="AF185">
        <v>3.1334980816998099</v>
      </c>
    </row>
    <row r="186" spans="1:32" x14ac:dyDescent="0.2">
      <c r="A186" s="13" t="s">
        <v>61</v>
      </c>
      <c r="B186" s="13">
        <v>6</v>
      </c>
      <c r="C186" s="13">
        <v>2014</v>
      </c>
      <c r="D186" s="13">
        <f>VLOOKUP(Tabelle128[[#This Row],[countrycode]],Tabelle1[[wbcode]:[treatment]],4,FALSE)</f>
        <v>0</v>
      </c>
      <c r="E186" s="13">
        <f>VLOOKUP(Tabelle128[[#This Row],[countrycode]],Tabelle1[[wbcode]:[liberalizations]],5,FALSE)</f>
        <v>0</v>
      </c>
      <c r="F186" s="13">
        <v>15.43309265387855</v>
      </c>
      <c r="G186" s="13">
        <v>20.843602444996069</v>
      </c>
      <c r="H186" s="13">
        <v>56.73469387755101</v>
      </c>
      <c r="I186" s="27">
        <v>-11.3999549342784</v>
      </c>
      <c r="J186">
        <v>1.78</v>
      </c>
      <c r="K186">
        <v>77.700996398925795</v>
      </c>
      <c r="L186" s="13"/>
      <c r="M186" s="17">
        <v>0.42599999999999999</v>
      </c>
      <c r="N186">
        <v>11.377550129999999</v>
      </c>
      <c r="O186" s="18">
        <v>59.868400000000001</v>
      </c>
      <c r="P186" s="28">
        <v>274.85783623178799</v>
      </c>
      <c r="Q186">
        <v>2.025470018</v>
      </c>
      <c r="R186">
        <v>884.17220899999995</v>
      </c>
      <c r="S186">
        <v>27.305096379999998</v>
      </c>
      <c r="T186">
        <v>14.142289999999999</v>
      </c>
      <c r="U186">
        <v>3.8084987000000001E-2</v>
      </c>
      <c r="V186">
        <v>2.39</v>
      </c>
      <c r="W186">
        <v>8.6960211937924008</v>
      </c>
      <c r="X186">
        <v>34.2990046114706</v>
      </c>
      <c r="Y186">
        <v>111.399954934278</v>
      </c>
      <c r="Z186">
        <v>0.307</v>
      </c>
      <c r="AA186">
        <v>0.42099999999999999</v>
      </c>
      <c r="AB186">
        <v>14.403057205031599</v>
      </c>
      <c r="AC186">
        <v>15.498211588581</v>
      </c>
      <c r="AD186">
        <v>42.995025805262998</v>
      </c>
      <c r="AE186">
        <v>4.4053523418529004</v>
      </c>
      <c r="AF186">
        <v>3.1367567918926298</v>
      </c>
    </row>
    <row r="187" spans="1:32" x14ac:dyDescent="0.2">
      <c r="A187" s="15" t="s">
        <v>61</v>
      </c>
      <c r="B187" s="13">
        <v>6</v>
      </c>
      <c r="C187" s="15">
        <v>2015</v>
      </c>
      <c r="D187" s="15">
        <f>VLOOKUP(Tabelle128[[#This Row],[countrycode]],Tabelle1[[wbcode]:[treatment]],4,FALSE)</f>
        <v>0</v>
      </c>
      <c r="E187" s="15">
        <f>VLOOKUP(Tabelle128[[#This Row],[countrycode]],Tabelle1[[wbcode]:[liberalizations]],5,FALSE)</f>
        <v>0</v>
      </c>
      <c r="F187" s="15">
        <v>15.65251737311147</v>
      </c>
      <c r="G187" s="15">
        <v>21.188355441370621</v>
      </c>
      <c r="H187" s="15">
        <v>56.73469387755101</v>
      </c>
      <c r="I187" s="26">
        <v>2.1597080491836902</v>
      </c>
      <c r="J187">
        <v>-6.74</v>
      </c>
      <c r="K187">
        <v>77.688003540039105</v>
      </c>
      <c r="L187" s="15"/>
      <c r="M187" s="18">
        <v>0.42799999999999999</v>
      </c>
      <c r="N187">
        <v>11.52795982</v>
      </c>
      <c r="O187" s="18">
        <v>60.217199999999998</v>
      </c>
      <c r="P187">
        <v>305.51114409947502</v>
      </c>
      <c r="Q187">
        <v>2.2853033539999998</v>
      </c>
      <c r="R187">
        <v>824.86962189999997</v>
      </c>
      <c r="S187">
        <v>27.03502344</v>
      </c>
      <c r="T187">
        <v>14.142289999999999</v>
      </c>
      <c r="U187">
        <v>3.8471342999999998E-2</v>
      </c>
      <c r="V187">
        <v>2.29</v>
      </c>
      <c r="W187">
        <v>6.4172735653423603</v>
      </c>
      <c r="X187">
        <v>16.421009850429702</v>
      </c>
      <c r="Y187">
        <v>97.840291950816294</v>
      </c>
      <c r="Z187">
        <v>0.309</v>
      </c>
      <c r="AA187">
        <v>0.42299999999999999</v>
      </c>
      <c r="AB187">
        <v>12.3260823851887</v>
      </c>
      <c r="AC187">
        <v>11.7664286894227</v>
      </c>
      <c r="AD187">
        <v>22.8382834157721</v>
      </c>
      <c r="AE187">
        <v>5.5446889125978602</v>
      </c>
      <c r="AF187">
        <v>3.1569079538867899</v>
      </c>
    </row>
    <row r="188" spans="1:32" x14ac:dyDescent="0.2">
      <c r="A188" s="13" t="s">
        <v>61</v>
      </c>
      <c r="B188" s="13">
        <v>6</v>
      </c>
      <c r="C188" s="13">
        <v>2016</v>
      </c>
      <c r="D188" s="13">
        <f>VLOOKUP(Tabelle128[[#This Row],[countrycode]],Tabelle1[[wbcode]:[treatment]],4,FALSE)</f>
        <v>0</v>
      </c>
      <c r="E188" s="13">
        <f>VLOOKUP(Tabelle128[[#This Row],[countrycode]],Tabelle1[[wbcode]:[liberalizations]],5,FALSE)</f>
        <v>0</v>
      </c>
      <c r="F188" s="13">
        <v>15.690545410786999</v>
      </c>
      <c r="G188" s="13">
        <v>20.790015850205041</v>
      </c>
      <c r="H188" s="13">
        <v>56.73469387755101</v>
      </c>
      <c r="I188" s="14">
        <v>-1.0372463218545001</v>
      </c>
      <c r="J188">
        <v>-3.65</v>
      </c>
      <c r="K188" s="18">
        <v>77.700996398925795</v>
      </c>
      <c r="L188" s="13"/>
      <c r="M188" s="17">
        <v>0.43</v>
      </c>
      <c r="N188" s="18">
        <v>11.48011017</v>
      </c>
      <c r="O188" s="18">
        <v>60.793100000000003</v>
      </c>
      <c r="P188" s="17">
        <v>251.651477227529</v>
      </c>
      <c r="Q188" s="18">
        <v>2.5451366900000001</v>
      </c>
      <c r="R188" s="18">
        <v>794.52046670000004</v>
      </c>
      <c r="S188" s="18">
        <v>26.743997010000001</v>
      </c>
      <c r="T188" s="18">
        <v>14.142289999999999</v>
      </c>
      <c r="U188" s="18">
        <v>4.4569052999999997E-2</v>
      </c>
      <c r="V188" s="18">
        <v>2.2000000000000002</v>
      </c>
      <c r="W188" s="18">
        <v>6.3845221897608404</v>
      </c>
      <c r="X188">
        <v>16.6592030672841</v>
      </c>
      <c r="Y188">
        <v>101.037246321854</v>
      </c>
      <c r="Z188">
        <v>0.312</v>
      </c>
      <c r="AA188">
        <v>0.42499999999999999</v>
      </c>
      <c r="AB188">
        <v>9.4036512622467896</v>
      </c>
      <c r="AC188">
        <v>12.2073630909389</v>
      </c>
      <c r="AD188">
        <v>23.043725257044901</v>
      </c>
      <c r="AE188">
        <v>5.5576896140096501</v>
      </c>
      <c r="AF188">
        <v>3.1770148554077702</v>
      </c>
    </row>
    <row r="189" spans="1:32" x14ac:dyDescent="0.2">
      <c r="A189" s="15" t="s">
        <v>61</v>
      </c>
      <c r="B189" s="13">
        <v>6</v>
      </c>
      <c r="C189" s="15">
        <v>2017</v>
      </c>
      <c r="D189" s="15">
        <f>VLOOKUP(Tabelle128[[#This Row],[countrycode]],Tabelle1[[wbcode]:[treatment]],4,FALSE)</f>
        <v>0</v>
      </c>
      <c r="E189" s="15">
        <f>VLOOKUP(Tabelle128[[#This Row],[countrycode]],Tabelle1[[wbcode]:[liberalizations]],5,FALSE)</f>
        <v>0</v>
      </c>
      <c r="F189" s="15">
        <v>15.79179868190646</v>
      </c>
      <c r="G189" s="15">
        <v>20.846207448794871</v>
      </c>
      <c r="H189" s="15">
        <v>56.73469387755101</v>
      </c>
      <c r="I189" s="16">
        <v>-1.38113146455067</v>
      </c>
      <c r="J189">
        <v>-2.66</v>
      </c>
      <c r="K189" s="18">
        <v>77.702003479003906</v>
      </c>
      <c r="L189" s="15"/>
      <c r="M189" s="18">
        <v>0.42799999999999999</v>
      </c>
      <c r="N189" s="18">
        <v>10.930109979999999</v>
      </c>
      <c r="O189" s="18">
        <v>61.552599999999998</v>
      </c>
      <c r="P189" s="18">
        <v>250.51460073269499</v>
      </c>
      <c r="Q189" s="18">
        <v>2.8049700259999999</v>
      </c>
      <c r="R189" s="18">
        <v>772.40228890000003</v>
      </c>
      <c r="S189" s="18">
        <v>29.589068229999999</v>
      </c>
      <c r="T189" s="18">
        <v>20.92933</v>
      </c>
      <c r="U189" s="18">
        <v>4.8988553999999997E-2</v>
      </c>
      <c r="V189" s="18">
        <v>2.13</v>
      </c>
      <c r="W189" s="18">
        <v>6.0265743287047702</v>
      </c>
      <c r="X189">
        <v>16.2137187724929</v>
      </c>
      <c r="Y189">
        <v>101.381131464551</v>
      </c>
      <c r="Z189">
        <v>0.3</v>
      </c>
      <c r="AA189">
        <v>0.42399999999999999</v>
      </c>
      <c r="AB189">
        <v>8.98405452767404</v>
      </c>
      <c r="AC189">
        <v>10.993130805306301</v>
      </c>
      <c r="AD189">
        <v>22.2402931011977</v>
      </c>
      <c r="AE189">
        <v>16.0525353030392</v>
      </c>
      <c r="AF189">
        <v>3.1812000789711301</v>
      </c>
    </row>
    <row r="190" spans="1:32" x14ac:dyDescent="0.2">
      <c r="A190" s="13" t="s">
        <v>61</v>
      </c>
      <c r="B190" s="13">
        <v>6</v>
      </c>
      <c r="C190" s="13">
        <v>2018</v>
      </c>
      <c r="D190" s="13">
        <f>VLOOKUP(Tabelle128[[#This Row],[countrycode]],Tabelle1[[wbcode]:[treatment]],4,FALSE)</f>
        <v>0</v>
      </c>
      <c r="E190" s="13">
        <f>VLOOKUP(Tabelle128[[#This Row],[countrycode]],Tabelle1[[wbcode]:[liberalizations]],5,FALSE)</f>
        <v>0</v>
      </c>
      <c r="F190" s="13">
        <v>15.794166943232529</v>
      </c>
      <c r="G190" s="13">
        <v>20.93406876256703</v>
      </c>
      <c r="H190" s="13">
        <v>56.73469387755101</v>
      </c>
      <c r="I190" s="14">
        <v>-4.1249537121259001</v>
      </c>
      <c r="J190">
        <v>-1.65</v>
      </c>
      <c r="K190" s="18">
        <v>77.695999145507798</v>
      </c>
      <c r="L190" s="13"/>
      <c r="M190" s="17">
        <v>0.42799999999999999</v>
      </c>
      <c r="N190" s="18">
        <v>10.775369639999999</v>
      </c>
      <c r="O190" s="18">
        <v>61.688400000000001</v>
      </c>
      <c r="P190" s="17">
        <v>238.034309554717</v>
      </c>
      <c r="Q190" s="18">
        <v>2.9626845610000001</v>
      </c>
      <c r="R190" s="18">
        <v>763.43317179999997</v>
      </c>
      <c r="S190" s="18">
        <v>29.388973369999999</v>
      </c>
      <c r="T190" s="18">
        <v>20.92933</v>
      </c>
      <c r="U190" s="18">
        <v>6.0787226999999999E-2</v>
      </c>
      <c r="V190" s="18">
        <v>1.68</v>
      </c>
      <c r="W190" s="18">
        <v>5.6856543143069</v>
      </c>
      <c r="X190">
        <v>20.914048150470499</v>
      </c>
      <c r="Y190">
        <v>104.124953712126</v>
      </c>
      <c r="Z190">
        <v>0.3</v>
      </c>
      <c r="AA190">
        <v>0.42399999999999999</v>
      </c>
      <c r="AB190">
        <v>11.1034401240377</v>
      </c>
      <c r="AC190">
        <v>11.1072170298745</v>
      </c>
      <c r="AD190">
        <v>26.599702464777401</v>
      </c>
      <c r="AE190">
        <v>-2.8146980766846998</v>
      </c>
      <c r="AF190">
        <v>3.1669116968128201</v>
      </c>
    </row>
    <row r="191" spans="1:32" x14ac:dyDescent="0.2">
      <c r="A191" s="15" t="s">
        <v>61</v>
      </c>
      <c r="B191" s="13">
        <v>6</v>
      </c>
      <c r="C191" s="15">
        <v>2019</v>
      </c>
      <c r="D191" s="15">
        <f>VLOOKUP(Tabelle128[[#This Row],[countrycode]],Tabelle1[[wbcode]:[treatment]],4,FALSE)</f>
        <v>0</v>
      </c>
      <c r="E191" s="15">
        <f>VLOOKUP(Tabelle128[[#This Row],[countrycode]],Tabelle1[[wbcode]:[liberalizations]],5,FALSE)</f>
        <v>0</v>
      </c>
      <c r="F191" s="15"/>
      <c r="G191" s="15"/>
      <c r="H191" s="15"/>
      <c r="I191" s="16">
        <v>-4.5534184776757503</v>
      </c>
      <c r="J191">
        <v>-1.46</v>
      </c>
      <c r="K191" s="18">
        <v>77.680000305175795</v>
      </c>
      <c r="L191" s="15"/>
      <c r="M191" s="18">
        <v>0.43099999999999999</v>
      </c>
      <c r="N191" s="18">
        <v>10.722721890000001</v>
      </c>
      <c r="O191" s="18">
        <v>62.351399999999998</v>
      </c>
      <c r="P191" s="18">
        <v>223.86287570770901</v>
      </c>
      <c r="Q191" s="18">
        <v>3.1292668830000001</v>
      </c>
      <c r="R191" s="18">
        <v>753.90894360000004</v>
      </c>
      <c r="S191" s="18">
        <v>29.139495350000001</v>
      </c>
      <c r="T191" s="18">
        <v>20.92933</v>
      </c>
      <c r="U191" s="18">
        <v>6.1057640000000003E-2</v>
      </c>
      <c r="V191" s="18">
        <v>1.71</v>
      </c>
      <c r="W191" s="18">
        <v>5.1720368384995297</v>
      </c>
      <c r="X191">
        <v>23.854169395067402</v>
      </c>
      <c r="Y191">
        <v>104.553418477676</v>
      </c>
      <c r="Z191">
        <v>0.30299999999999999</v>
      </c>
      <c r="AA191">
        <v>0.42699999999999999</v>
      </c>
      <c r="AB191">
        <v>14.1287140788921</v>
      </c>
      <c r="AC191">
        <v>10.9359762229679</v>
      </c>
      <c r="AD191">
        <v>29.026206233566899</v>
      </c>
      <c r="AE191">
        <v>-0.68677217079722896</v>
      </c>
      <c r="AF191">
        <v>3.1289321480628001</v>
      </c>
    </row>
    <row r="192" spans="1:32" x14ac:dyDescent="0.2">
      <c r="A192" s="13" t="s">
        <v>61</v>
      </c>
      <c r="B192" s="13">
        <v>6</v>
      </c>
      <c r="C192" s="13">
        <v>2020</v>
      </c>
      <c r="D192" s="13">
        <f>VLOOKUP(Tabelle128[[#This Row],[countrycode]],Tabelle1[[wbcode]:[treatment]],4,FALSE)</f>
        <v>0</v>
      </c>
      <c r="E192" s="13">
        <f>VLOOKUP(Tabelle128[[#This Row],[countrycode]],Tabelle1[[wbcode]:[liberalizations]],5,FALSE)</f>
        <v>0</v>
      </c>
      <c r="F192" s="13"/>
      <c r="G192" s="13"/>
      <c r="H192" s="13"/>
      <c r="I192" s="18">
        <v>-6.2287185814551798</v>
      </c>
      <c r="J192">
        <v>-1.96</v>
      </c>
      <c r="K192" s="18">
        <v>76.8489990234375</v>
      </c>
      <c r="L192" s="13"/>
      <c r="M192" s="17">
        <v>0.42599999999999999</v>
      </c>
      <c r="N192" s="18">
        <v>10.722721890000001</v>
      </c>
      <c r="O192" s="18">
        <v>61.566299999999998</v>
      </c>
      <c r="P192" s="18">
        <v>233.837510306669</v>
      </c>
      <c r="Q192" s="18">
        <v>3.1292668830000001</v>
      </c>
      <c r="R192" s="18">
        <v>735.73710440000002</v>
      </c>
      <c r="S192" s="18">
        <v>28.864538329999998</v>
      </c>
      <c r="T192" s="18">
        <v>20.92933</v>
      </c>
      <c r="U192" s="18">
        <v>5.0642581999999998E-2</v>
      </c>
      <c r="V192" s="18">
        <v>1.71</v>
      </c>
      <c r="W192" s="18">
        <v>4.5493226955209201</v>
      </c>
      <c r="X192">
        <v>22.2240108643085</v>
      </c>
      <c r="Y192">
        <v>106.228718581455</v>
      </c>
      <c r="Z192">
        <v>0.30099999999999999</v>
      </c>
      <c r="AA192">
        <v>0.42199999999999999</v>
      </c>
      <c r="AB192">
        <v>11.445969588944701</v>
      </c>
      <c r="AC192">
        <v>10.7429517772274</v>
      </c>
      <c r="AD192">
        <v>26.7733335598294</v>
      </c>
      <c r="AE192">
        <v>7.32110643415513</v>
      </c>
      <c r="AF192">
        <v>3.0761017601479099</v>
      </c>
    </row>
    <row r="193" spans="1:32" x14ac:dyDescent="0.2">
      <c r="A193" s="15" t="s">
        <v>61</v>
      </c>
      <c r="B193" s="13">
        <v>6</v>
      </c>
      <c r="C193" s="15">
        <v>2021</v>
      </c>
      <c r="D193" s="15">
        <f>VLOOKUP(Tabelle128[[#This Row],[countrycode]],Tabelle1[[wbcode]:[treatment]],4,FALSE)</f>
        <v>0</v>
      </c>
      <c r="E193" s="15">
        <f>VLOOKUP(Tabelle128[[#This Row],[countrycode]],Tabelle1[[wbcode]:[liberalizations]],5,FALSE)</f>
        <v>0</v>
      </c>
      <c r="F193" s="15"/>
      <c r="G193" s="15"/>
      <c r="H193" s="15"/>
      <c r="I193" s="18">
        <v>-5.7054624260195697</v>
      </c>
      <c r="J193">
        <v>-1.68</v>
      </c>
      <c r="K193" s="18">
        <v>76.800003051757798</v>
      </c>
      <c r="L193" s="15"/>
      <c r="M193" s="18">
        <v>0.42599999999999999</v>
      </c>
      <c r="N193" s="18">
        <v>10.722721890000001</v>
      </c>
      <c r="O193" s="18">
        <v>61.662700000000001</v>
      </c>
      <c r="P193" s="18">
        <v>236.795414165095</v>
      </c>
      <c r="Q193" s="18">
        <v>3.1292668830000001</v>
      </c>
      <c r="R193" s="18">
        <v>731.7867086</v>
      </c>
      <c r="S193" s="18">
        <v>28.674652869999999</v>
      </c>
      <c r="T193" s="18">
        <v>20.92933</v>
      </c>
      <c r="U193" s="18">
        <v>5.0642581999999998E-2</v>
      </c>
      <c r="V193" s="18">
        <v>1.71</v>
      </c>
      <c r="W193" s="18">
        <v>5.0002938411532902</v>
      </c>
      <c r="X193">
        <v>23.818366558731</v>
      </c>
      <c r="Y193">
        <v>105.70546242602001</v>
      </c>
      <c r="Z193">
        <v>0.30199999999999999</v>
      </c>
      <c r="AA193">
        <v>0.42199999999999999</v>
      </c>
      <c r="AB193">
        <v>13.112610310389099</v>
      </c>
      <c r="AC193">
        <v>10.599392982079999</v>
      </c>
      <c r="AD193">
        <v>28.818660399884301</v>
      </c>
      <c r="AE193">
        <v>8.4045384507634004</v>
      </c>
      <c r="AF193">
        <v>3.0205628491873302</v>
      </c>
    </row>
    <row r="194" spans="1:32" x14ac:dyDescent="0.2">
      <c r="A194" s="13" t="s">
        <v>71</v>
      </c>
      <c r="B194" s="13">
        <v>7</v>
      </c>
      <c r="C194" s="13">
        <v>1990</v>
      </c>
      <c r="D194" s="13">
        <f>VLOOKUP(Tabelle128[[#This Row],[countrycode]],Tabelle1[[wbcode]:[treatment]],4,FALSE)</f>
        <v>0</v>
      </c>
      <c r="E194" s="13">
        <f>VLOOKUP(Tabelle128[[#This Row],[countrycode]],Tabelle1[[wbcode]:[liberalizations]],5,FALSE)</f>
        <v>0</v>
      </c>
      <c r="F194" s="13"/>
      <c r="G194" s="13"/>
      <c r="H194" s="13">
        <v>32.244897959183668</v>
      </c>
      <c r="I194" s="14"/>
      <c r="J194" s="13"/>
      <c r="K194" s="18"/>
      <c r="L194" s="13"/>
      <c r="M194" s="17"/>
      <c r="N194" s="18"/>
      <c r="O194" s="18">
        <v>65.0227</v>
      </c>
      <c r="P194" s="17">
        <v>908.08812841442</v>
      </c>
      <c r="Q194" s="18"/>
      <c r="R194" s="18">
        <v>2847.479104</v>
      </c>
      <c r="S194" s="13"/>
      <c r="T194" s="13"/>
      <c r="U194" s="18">
        <v>0.28188785300000002</v>
      </c>
      <c r="V194" s="13"/>
      <c r="W194" s="18">
        <v>17.131969468504</v>
      </c>
      <c r="X194">
        <v>68.8196145621406</v>
      </c>
      <c r="Z194" s="6"/>
      <c r="AA194" s="6"/>
      <c r="AB194" s="6"/>
      <c r="AC194" s="6"/>
      <c r="AD194" s="6"/>
      <c r="AE194" s="6"/>
      <c r="AF194" s="6"/>
    </row>
    <row r="195" spans="1:32" x14ac:dyDescent="0.2">
      <c r="A195" s="15" t="s">
        <v>71</v>
      </c>
      <c r="B195" s="13">
        <v>7</v>
      </c>
      <c r="C195" s="15">
        <v>1991</v>
      </c>
      <c r="D195" s="15">
        <f>VLOOKUP(Tabelle128[[#This Row],[countrycode]],Tabelle1[[wbcode]:[treatment]],4,FALSE)</f>
        <v>0</v>
      </c>
      <c r="E195" s="15">
        <f>VLOOKUP(Tabelle128[[#This Row],[countrycode]],Tabelle1[[wbcode]:[liberalizations]],5,FALSE)</f>
        <v>0</v>
      </c>
      <c r="F195" s="15"/>
      <c r="G195" s="15">
        <v>12.56499548695267</v>
      </c>
      <c r="H195" s="15">
        <v>32.244897959183668</v>
      </c>
      <c r="I195" s="16"/>
      <c r="J195" s="15"/>
      <c r="K195" s="18">
        <v>53.893001556396499</v>
      </c>
      <c r="L195" s="15"/>
      <c r="M195" s="18"/>
      <c r="N195" s="18"/>
      <c r="O195" s="18">
        <v>65.176199999999994</v>
      </c>
      <c r="P195" s="18">
        <v>923.74428078778703</v>
      </c>
      <c r="Q195" s="18"/>
      <c r="R195" s="18">
        <v>2808.119044</v>
      </c>
      <c r="S195" s="15"/>
      <c r="T195" s="15"/>
      <c r="U195" s="18">
        <v>0.28572913999999999</v>
      </c>
      <c r="V195" s="15"/>
      <c r="W195" s="18">
        <v>16.564073544360799</v>
      </c>
      <c r="X195">
        <v>64.389895765301304</v>
      </c>
      <c r="Z195" s="6"/>
      <c r="AA195" s="6"/>
      <c r="AB195" s="6"/>
      <c r="AC195" s="6"/>
      <c r="AD195" s="6"/>
      <c r="AE195" s="6"/>
      <c r="AF195" s="6"/>
    </row>
    <row r="196" spans="1:32" x14ac:dyDescent="0.2">
      <c r="A196" s="13" t="s">
        <v>71</v>
      </c>
      <c r="B196" s="13">
        <v>7</v>
      </c>
      <c r="C196" s="13">
        <v>1992</v>
      </c>
      <c r="D196" s="13">
        <f>VLOOKUP(Tabelle128[[#This Row],[countrycode]],Tabelle1[[wbcode]:[treatment]],4,FALSE)</f>
        <v>0</v>
      </c>
      <c r="E196" s="13">
        <f>VLOOKUP(Tabelle128[[#This Row],[countrycode]],Tabelle1[[wbcode]:[liberalizations]],5,FALSE)</f>
        <v>0</v>
      </c>
      <c r="F196" s="13"/>
      <c r="G196" s="13">
        <v>12.681684475876949</v>
      </c>
      <c r="H196" s="13">
        <v>32.244897959183668</v>
      </c>
      <c r="I196" s="14"/>
      <c r="J196" s="13"/>
      <c r="K196" s="18">
        <v>53.9140014648438</v>
      </c>
      <c r="L196" s="13"/>
      <c r="M196" s="17"/>
      <c r="N196" s="18"/>
      <c r="O196" s="18">
        <v>65.317999999999998</v>
      </c>
      <c r="P196" s="17">
        <v>1003.92954109172</v>
      </c>
      <c r="Q196" s="18"/>
      <c r="R196" s="18">
        <v>2815.6574190000001</v>
      </c>
      <c r="S196" s="13"/>
      <c r="T196" s="13"/>
      <c r="U196" s="18">
        <v>0.29868702499999999</v>
      </c>
      <c r="V196" s="13"/>
      <c r="W196" s="18">
        <v>17.2830075872658</v>
      </c>
      <c r="X196">
        <v>66.656882380846895</v>
      </c>
      <c r="Z196" s="6"/>
      <c r="AA196" s="6"/>
      <c r="AB196" s="6"/>
      <c r="AC196" s="6"/>
      <c r="AD196" s="6"/>
      <c r="AE196" s="6"/>
      <c r="AF196" s="6"/>
    </row>
    <row r="197" spans="1:32" x14ac:dyDescent="0.2">
      <c r="A197" s="15" t="s">
        <v>71</v>
      </c>
      <c r="B197" s="13">
        <v>7</v>
      </c>
      <c r="C197" s="15">
        <v>1993</v>
      </c>
      <c r="D197" s="15">
        <f>VLOOKUP(Tabelle128[[#This Row],[countrycode]],Tabelle1[[wbcode]:[treatment]],4,FALSE)</f>
        <v>0</v>
      </c>
      <c r="E197" s="15">
        <f>VLOOKUP(Tabelle128[[#This Row],[countrycode]],Tabelle1[[wbcode]:[liberalizations]],5,FALSE)</f>
        <v>0</v>
      </c>
      <c r="F197" s="15"/>
      <c r="G197" s="15">
        <v>12.78279031617285</v>
      </c>
      <c r="H197" s="15">
        <v>32.244897959183668</v>
      </c>
      <c r="I197" s="16"/>
      <c r="J197" s="15"/>
      <c r="K197" s="18">
        <v>53.896999359130902</v>
      </c>
      <c r="L197" s="15"/>
      <c r="M197" s="18"/>
      <c r="N197" s="18"/>
      <c r="O197" s="18">
        <v>65.312100000000001</v>
      </c>
      <c r="P197" s="18">
        <v>1339.72957676692</v>
      </c>
      <c r="Q197" s="18"/>
      <c r="R197" s="18">
        <v>2931.8455560000002</v>
      </c>
      <c r="S197" s="15"/>
      <c r="T197" s="15"/>
      <c r="U197" s="18">
        <v>0.30028438499999999</v>
      </c>
      <c r="V197" s="15"/>
      <c r="W197" s="18">
        <v>13.260831075798301</v>
      </c>
      <c r="X197">
        <v>47.045600926591398</v>
      </c>
      <c r="Z197" s="6"/>
      <c r="AA197" s="6"/>
      <c r="AB197" s="6"/>
      <c r="AC197" s="6"/>
      <c r="AD197" s="6"/>
      <c r="AE197" s="6"/>
      <c r="AF197" s="6"/>
    </row>
    <row r="198" spans="1:32" x14ac:dyDescent="0.2">
      <c r="A198" s="13" t="s">
        <v>71</v>
      </c>
      <c r="B198" s="13">
        <v>7</v>
      </c>
      <c r="C198" s="13">
        <v>1994</v>
      </c>
      <c r="D198" s="13">
        <f>VLOOKUP(Tabelle128[[#This Row],[countrycode]],Tabelle1[[wbcode]:[treatment]],4,FALSE)</f>
        <v>0</v>
      </c>
      <c r="E198" s="13">
        <f>VLOOKUP(Tabelle128[[#This Row],[countrycode]],Tabelle1[[wbcode]:[liberalizations]],5,FALSE)</f>
        <v>0</v>
      </c>
      <c r="F198" s="13"/>
      <c r="G198" s="13">
        <v>13.05689862320442</v>
      </c>
      <c r="H198" s="13">
        <v>32.244897959183668</v>
      </c>
      <c r="I198" s="14"/>
      <c r="J198" s="13"/>
      <c r="K198" s="18">
        <v>53.904998779296903</v>
      </c>
      <c r="L198" s="13"/>
      <c r="M198" s="17"/>
      <c r="N198" s="18"/>
      <c r="O198" s="18">
        <v>65.250399999999999</v>
      </c>
      <c r="P198" s="17">
        <v>1080.15656461598</v>
      </c>
      <c r="Q198" s="18"/>
      <c r="R198" s="18">
        <v>3040.1840830000001</v>
      </c>
      <c r="S198" s="13"/>
      <c r="T198" s="13"/>
      <c r="U198" s="18">
        <v>0.30174784199999999</v>
      </c>
      <c r="V198" s="13"/>
      <c r="W198" s="18">
        <v>15.046299543056801</v>
      </c>
      <c r="X198">
        <v>56.517142502549703</v>
      </c>
      <c r="Z198" s="6"/>
      <c r="AA198" s="6"/>
      <c r="AB198" s="6"/>
      <c r="AC198" s="6"/>
      <c r="AD198" s="6"/>
      <c r="AE198" s="6"/>
      <c r="AF198" s="6"/>
    </row>
    <row r="199" spans="1:32" x14ac:dyDescent="0.2">
      <c r="A199" s="15" t="s">
        <v>71</v>
      </c>
      <c r="B199" s="13">
        <v>7</v>
      </c>
      <c r="C199" s="15">
        <v>1995</v>
      </c>
      <c r="D199" s="15">
        <f>VLOOKUP(Tabelle128[[#This Row],[countrycode]],Tabelle1[[wbcode]:[treatment]],4,FALSE)</f>
        <v>0</v>
      </c>
      <c r="E199" s="15">
        <f>VLOOKUP(Tabelle128[[#This Row],[countrycode]],Tabelle1[[wbcode]:[liberalizations]],5,FALSE)</f>
        <v>0</v>
      </c>
      <c r="F199" s="15"/>
      <c r="G199" s="15">
        <v>13.267406609571101</v>
      </c>
      <c r="H199" s="15">
        <v>32.244897959183668</v>
      </c>
      <c r="I199" s="16"/>
      <c r="J199" s="15"/>
      <c r="K199" s="18">
        <v>53.852001190185497</v>
      </c>
      <c r="L199" s="15"/>
      <c r="M199" s="18"/>
      <c r="N199" s="18"/>
      <c r="O199" s="18">
        <v>64.092799999999997</v>
      </c>
      <c r="P199" s="18">
        <v>1261.1030980333601</v>
      </c>
      <c r="Q199" s="18"/>
      <c r="R199" s="18">
        <v>3170.1821810000001</v>
      </c>
      <c r="S199" s="15"/>
      <c r="T199" s="15"/>
      <c r="U199" s="18">
        <v>0.31300804599999998</v>
      </c>
      <c r="V199" s="15"/>
      <c r="W199" s="18">
        <v>17.136952689822198</v>
      </c>
      <c r="X199">
        <v>60.378598691152497</v>
      </c>
      <c r="Z199" s="6"/>
      <c r="AA199" s="6"/>
      <c r="AB199" s="6"/>
      <c r="AC199" s="6"/>
      <c r="AD199" s="6"/>
      <c r="AE199" s="6"/>
      <c r="AF199" s="6"/>
    </row>
    <row r="200" spans="1:32" x14ac:dyDescent="0.2">
      <c r="A200" s="13" t="s">
        <v>71</v>
      </c>
      <c r="B200" s="13">
        <v>7</v>
      </c>
      <c r="C200" s="13">
        <v>1996</v>
      </c>
      <c r="D200" s="13">
        <f>VLOOKUP(Tabelle128[[#This Row],[countrycode]],Tabelle1[[wbcode]:[treatment]],4,FALSE)</f>
        <v>0</v>
      </c>
      <c r="E200" s="13">
        <f>VLOOKUP(Tabelle128[[#This Row],[countrycode]],Tabelle1[[wbcode]:[liberalizations]],5,FALSE)</f>
        <v>0</v>
      </c>
      <c r="F200" s="13"/>
      <c r="G200" s="13">
        <v>13.382983464332311</v>
      </c>
      <c r="H200" s="13">
        <v>32.244897959183668</v>
      </c>
      <c r="I200" s="14"/>
      <c r="J200" s="13"/>
      <c r="K200" s="18">
        <v>53.759998321533203</v>
      </c>
      <c r="L200" s="13"/>
      <c r="M200" s="17"/>
      <c r="N200" s="18"/>
      <c r="O200" s="18">
        <v>65.762699999999995</v>
      </c>
      <c r="P200" s="17">
        <v>1269.1205772329599</v>
      </c>
      <c r="Q200" s="18"/>
      <c r="R200" s="18">
        <v>3291.8097859999998</v>
      </c>
      <c r="S200" s="13"/>
      <c r="T200" s="13"/>
      <c r="U200" s="18">
        <v>0.36128464599999999</v>
      </c>
      <c r="V200" s="13"/>
      <c r="W200" s="18">
        <v>20.1991575607735</v>
      </c>
      <c r="X200">
        <v>55.290810296617302</v>
      </c>
      <c r="Z200" s="6"/>
      <c r="AA200" s="6"/>
      <c r="AB200" s="6"/>
      <c r="AC200" s="6"/>
      <c r="AD200" s="6"/>
      <c r="AE200" s="6"/>
      <c r="AF200" s="6"/>
    </row>
    <row r="201" spans="1:32" x14ac:dyDescent="0.2">
      <c r="A201" s="15" t="s">
        <v>71</v>
      </c>
      <c r="B201" s="13">
        <v>7</v>
      </c>
      <c r="C201" s="15">
        <v>1997</v>
      </c>
      <c r="D201" s="15">
        <f>VLOOKUP(Tabelle128[[#This Row],[countrycode]],Tabelle1[[wbcode]:[treatment]],4,FALSE)</f>
        <v>0</v>
      </c>
      <c r="E201" s="15">
        <f>VLOOKUP(Tabelle128[[#This Row],[countrycode]],Tabelle1[[wbcode]:[liberalizations]],5,FALSE)</f>
        <v>0</v>
      </c>
      <c r="F201" s="15"/>
      <c r="G201" s="15">
        <v>13.59092487289479</v>
      </c>
      <c r="H201" s="15">
        <v>32.244897959183668</v>
      </c>
      <c r="I201" s="16"/>
      <c r="J201" s="15"/>
      <c r="K201" s="18">
        <v>53.652999877929702</v>
      </c>
      <c r="L201" s="15"/>
      <c r="M201" s="18"/>
      <c r="N201" s="18"/>
      <c r="O201" s="18">
        <v>66.377899999999997</v>
      </c>
      <c r="P201" s="18">
        <v>1213.6328637989</v>
      </c>
      <c r="Q201" s="18"/>
      <c r="R201" s="18">
        <v>3471.8630039999998</v>
      </c>
      <c r="S201" s="15"/>
      <c r="T201" s="15"/>
      <c r="U201" s="18">
        <v>0.36253985700000002</v>
      </c>
      <c r="V201" s="15"/>
      <c r="W201" s="18">
        <v>27.441726301833299</v>
      </c>
      <c r="X201">
        <v>58.537619852885797</v>
      </c>
      <c r="Z201" s="6"/>
      <c r="AA201" s="6"/>
      <c r="AC201">
        <v>26.207352952301498</v>
      </c>
      <c r="AD201">
        <v>85.979346154718996</v>
      </c>
      <c r="AE201">
        <v>8.5560625814863798</v>
      </c>
      <c r="AF201">
        <v>2.1794328599355102</v>
      </c>
    </row>
    <row r="202" spans="1:32" x14ac:dyDescent="0.2">
      <c r="A202" s="13" t="s">
        <v>71</v>
      </c>
      <c r="B202" s="13">
        <v>7</v>
      </c>
      <c r="C202" s="13">
        <v>1998</v>
      </c>
      <c r="D202" s="13">
        <f>VLOOKUP(Tabelle128[[#This Row],[countrycode]],Tabelle1[[wbcode]:[treatment]],4,FALSE)</f>
        <v>0</v>
      </c>
      <c r="E202" s="13">
        <f>VLOOKUP(Tabelle128[[#This Row],[countrycode]],Tabelle1[[wbcode]:[liberalizations]],5,FALSE)</f>
        <v>0</v>
      </c>
      <c r="F202" s="13"/>
      <c r="G202" s="13">
        <v>13.81964353754827</v>
      </c>
      <c r="H202" s="13">
        <v>32.244897959183668</v>
      </c>
      <c r="I202" s="14"/>
      <c r="J202" s="13"/>
      <c r="K202" s="18">
        <v>53.525001525878899</v>
      </c>
      <c r="L202" s="13"/>
      <c r="M202" s="17"/>
      <c r="N202" s="18"/>
      <c r="O202" s="18">
        <v>66.992800000000003</v>
      </c>
      <c r="P202" s="17">
        <v>1265.1978495825999</v>
      </c>
      <c r="Q202" s="18"/>
      <c r="R202" s="18">
        <v>3676.4270750000001</v>
      </c>
      <c r="S202" s="13"/>
      <c r="T202" s="13"/>
      <c r="U202" s="18">
        <v>0.38192643199999998</v>
      </c>
      <c r="V202" s="13"/>
      <c r="W202" s="18">
        <v>22.7961528751425</v>
      </c>
      <c r="X202">
        <v>59.085260875484998</v>
      </c>
      <c r="Z202" s="6"/>
      <c r="AA202" s="6"/>
      <c r="AC202">
        <v>26.3779037239978</v>
      </c>
      <c r="AD202">
        <v>81.881413750627502</v>
      </c>
      <c r="AE202">
        <v>4.3942350998347797</v>
      </c>
      <c r="AF202">
        <v>2.02391694182</v>
      </c>
    </row>
    <row r="203" spans="1:32" x14ac:dyDescent="0.2">
      <c r="A203" s="15" t="s">
        <v>71</v>
      </c>
      <c r="B203" s="13">
        <v>7</v>
      </c>
      <c r="C203" s="15">
        <v>1999</v>
      </c>
      <c r="D203" s="15">
        <f>VLOOKUP(Tabelle128[[#This Row],[countrycode]],Tabelle1[[wbcode]:[treatment]],4,FALSE)</f>
        <v>0</v>
      </c>
      <c r="E203" s="15">
        <f>VLOOKUP(Tabelle128[[#This Row],[countrycode]],Tabelle1[[wbcode]:[liberalizations]],5,FALSE)</f>
        <v>0</v>
      </c>
      <c r="F203" s="15"/>
      <c r="G203" s="15">
        <v>14.003306713585131</v>
      </c>
      <c r="H203" s="15">
        <v>32.244897959183668</v>
      </c>
      <c r="I203" s="16"/>
      <c r="J203" s="15"/>
      <c r="K203" s="18">
        <v>53.367000579833999</v>
      </c>
      <c r="L203" s="15">
        <v>49.5</v>
      </c>
      <c r="M203" s="18"/>
      <c r="N203" s="18"/>
      <c r="O203" s="18">
        <v>67.568600000000004</v>
      </c>
      <c r="P203" s="18">
        <v>1408.9862032147901</v>
      </c>
      <c r="Q203" s="18"/>
      <c r="R203" s="18">
        <v>4017.012843</v>
      </c>
      <c r="S203" s="15"/>
      <c r="T203" s="15"/>
      <c r="U203" s="18">
        <v>0.43572155699999998</v>
      </c>
      <c r="V203" s="15"/>
      <c r="W203" s="18">
        <v>20.975945625015498</v>
      </c>
      <c r="X203">
        <v>59.993074339028801</v>
      </c>
      <c r="Z203" s="6"/>
      <c r="AA203" s="6"/>
      <c r="AC203">
        <v>23.377042027523299</v>
      </c>
      <c r="AD203">
        <v>80.969019964044307</v>
      </c>
      <c r="AE203">
        <v>4.3564337451044803</v>
      </c>
      <c r="AF203">
        <v>1.90721161719718</v>
      </c>
    </row>
    <row r="204" spans="1:32" x14ac:dyDescent="0.2">
      <c r="A204" s="13" t="s">
        <v>71</v>
      </c>
      <c r="B204" s="13">
        <v>7</v>
      </c>
      <c r="C204" s="13">
        <v>2000</v>
      </c>
      <c r="D204" s="13">
        <f>VLOOKUP(Tabelle128[[#This Row],[countrycode]],Tabelle1[[wbcode]:[treatment]],4,FALSE)</f>
        <v>0</v>
      </c>
      <c r="E204" s="13">
        <f>VLOOKUP(Tabelle128[[#This Row],[countrycode]],Tabelle1[[wbcode]:[liberalizations]],5,FALSE)</f>
        <v>0</v>
      </c>
      <c r="F204" s="13"/>
      <c r="G204" s="13">
        <v>14.141974454519509</v>
      </c>
      <c r="H204" s="13">
        <v>32.040816326530617</v>
      </c>
      <c r="I204" s="14"/>
      <c r="J204" s="13"/>
      <c r="K204" s="18">
        <v>53.199001312255902</v>
      </c>
      <c r="L204" s="13">
        <v>49.4</v>
      </c>
      <c r="M204" s="17">
        <v>0.56899999999999995</v>
      </c>
      <c r="N204" s="18">
        <v>11.53789997</v>
      </c>
      <c r="O204" s="18">
        <v>68.618300000000005</v>
      </c>
      <c r="P204" s="17">
        <v>1259.3530672440199</v>
      </c>
      <c r="Q204" s="18">
        <v>3.5041690000000001</v>
      </c>
      <c r="R204" s="18">
        <v>4183.4331599999996</v>
      </c>
      <c r="S204" s="13"/>
      <c r="T204" s="13"/>
      <c r="U204" s="18">
        <v>0.50487169200000004</v>
      </c>
      <c r="V204" s="13"/>
      <c r="W204" s="18">
        <v>27.007218543126498</v>
      </c>
      <c r="X204">
        <v>60.513389818365198</v>
      </c>
      <c r="Z204" s="6"/>
      <c r="AA204" s="6"/>
      <c r="AC204">
        <v>21.747190780897199</v>
      </c>
      <c r="AD204">
        <v>87.520608361491696</v>
      </c>
      <c r="AE204">
        <v>-2.4774566851983302</v>
      </c>
      <c r="AF204">
        <v>1.8199160373251599</v>
      </c>
    </row>
    <row r="205" spans="1:32" x14ac:dyDescent="0.2">
      <c r="A205" s="15" t="s">
        <v>71</v>
      </c>
      <c r="B205" s="13">
        <v>7</v>
      </c>
      <c r="C205" s="15">
        <v>2001</v>
      </c>
      <c r="D205" s="15">
        <f>VLOOKUP(Tabelle128[[#This Row],[countrycode]],Tabelle1[[wbcode]:[treatment]],4,FALSE)</f>
        <v>0</v>
      </c>
      <c r="E205" s="15">
        <f>VLOOKUP(Tabelle128[[#This Row],[countrycode]],Tabelle1[[wbcode]:[liberalizations]],5,FALSE)</f>
        <v>0</v>
      </c>
      <c r="F205" s="15"/>
      <c r="G205" s="15">
        <v>14.163586930400649</v>
      </c>
      <c r="H205" s="15">
        <v>31.83673469387756</v>
      </c>
      <c r="I205" s="16"/>
      <c r="J205">
        <v>-1</v>
      </c>
      <c r="K205" s="18">
        <v>53.009998321533203</v>
      </c>
      <c r="L205" s="15">
        <v>49.3</v>
      </c>
      <c r="M205" s="18">
        <v>0.57599999999999996</v>
      </c>
      <c r="N205" s="18">
        <v>11.265029910000001</v>
      </c>
      <c r="O205" s="18">
        <v>69.928700000000006</v>
      </c>
      <c r="P205" s="18">
        <v>1292.22651152195</v>
      </c>
      <c r="Q205" s="18">
        <v>3.66619611</v>
      </c>
      <c r="R205" s="18">
        <v>4432.0681679999998</v>
      </c>
      <c r="S205" s="15"/>
      <c r="T205" s="15"/>
      <c r="U205" s="18">
        <v>0.53820325000000002</v>
      </c>
      <c r="V205" s="15"/>
      <c r="W205" s="18">
        <v>29.809412882810001</v>
      </c>
      <c r="X205">
        <v>62.354309614605199</v>
      </c>
      <c r="Z205" s="6"/>
      <c r="AA205" s="6"/>
      <c r="AC205">
        <v>19.164071376208099</v>
      </c>
      <c r="AD205">
        <v>92.163722497415193</v>
      </c>
      <c r="AE205">
        <v>3.3499647231789602</v>
      </c>
      <c r="AF205">
        <v>1.7417231303098599</v>
      </c>
    </row>
    <row r="206" spans="1:32" x14ac:dyDescent="0.2">
      <c r="A206" s="13" t="s">
        <v>71</v>
      </c>
      <c r="B206" s="13">
        <v>7</v>
      </c>
      <c r="C206" s="13">
        <v>2002</v>
      </c>
      <c r="D206" s="13">
        <f>VLOOKUP(Tabelle128[[#This Row],[countrycode]],Tabelle1[[wbcode]:[treatment]],4,FALSE)</f>
        <v>0</v>
      </c>
      <c r="E206" s="13">
        <f>VLOOKUP(Tabelle128[[#This Row],[countrycode]],Tabelle1[[wbcode]:[liberalizations]],5,FALSE)</f>
        <v>0</v>
      </c>
      <c r="F206" s="13"/>
      <c r="G206" s="13">
        <v>14.368241366510031</v>
      </c>
      <c r="H206" s="13">
        <v>32.040816326530617</v>
      </c>
      <c r="I206" s="14"/>
      <c r="J206">
        <v>2.08</v>
      </c>
      <c r="K206" s="18">
        <v>52.847000122070298</v>
      </c>
      <c r="L206" s="13">
        <v>49.4</v>
      </c>
      <c r="M206" s="17">
        <v>0.58699999999999997</v>
      </c>
      <c r="N206" s="18">
        <v>11.5943203</v>
      </c>
      <c r="O206" s="18">
        <v>70.705399999999997</v>
      </c>
      <c r="P206" s="17">
        <v>1401.89107297649</v>
      </c>
      <c r="Q206" s="18">
        <v>3.8282232189999998</v>
      </c>
      <c r="R206" s="18">
        <v>4529.7965780000004</v>
      </c>
      <c r="S206" s="13"/>
      <c r="T206" s="13"/>
      <c r="U206" s="18">
        <v>0.62038464800000004</v>
      </c>
      <c r="V206" s="13"/>
      <c r="W206" s="18">
        <v>32.544956713045799</v>
      </c>
      <c r="X206">
        <v>68.544745580570407</v>
      </c>
      <c r="Z206" s="6"/>
      <c r="AA206" s="6"/>
      <c r="AC206">
        <v>19.053513602372199</v>
      </c>
      <c r="AD206">
        <v>101.089702293616</v>
      </c>
      <c r="AE206">
        <v>1.8845341007676399</v>
      </c>
      <c r="AF206">
        <v>1.65119564721033</v>
      </c>
    </row>
    <row r="207" spans="1:32" x14ac:dyDescent="0.2">
      <c r="A207" s="15" t="s">
        <v>71</v>
      </c>
      <c r="B207" s="13">
        <v>7</v>
      </c>
      <c r="C207" s="15">
        <v>2003</v>
      </c>
      <c r="D207" s="15">
        <f>VLOOKUP(Tabelle128[[#This Row],[countrycode]],Tabelle1[[wbcode]:[treatment]],4,FALSE)</f>
        <v>0</v>
      </c>
      <c r="E207" s="15">
        <f>VLOOKUP(Tabelle128[[#This Row],[countrycode]],Tabelle1[[wbcode]:[liberalizations]],5,FALSE)</f>
        <v>0</v>
      </c>
      <c r="F207" s="15"/>
      <c r="G207" s="15">
        <v>14.57438888981552</v>
      </c>
      <c r="H207" s="15">
        <v>32.244897959183668</v>
      </c>
      <c r="I207" s="16"/>
      <c r="J207">
        <v>1.18</v>
      </c>
      <c r="K207" s="18">
        <v>52.6640014648438</v>
      </c>
      <c r="L207" s="15">
        <v>49.5</v>
      </c>
      <c r="M207" s="18">
        <v>0.59299999999999997</v>
      </c>
      <c r="N207" s="18">
        <v>11.52488995</v>
      </c>
      <c r="O207" s="18">
        <v>71.428899999999999</v>
      </c>
      <c r="P207" s="18">
        <v>1809.1100298476799</v>
      </c>
      <c r="Q207" s="18">
        <v>3.9902503290000002</v>
      </c>
      <c r="R207" s="18">
        <v>4696.4592810000004</v>
      </c>
      <c r="S207" s="15"/>
      <c r="T207" s="15"/>
      <c r="U207" s="18">
        <v>0.68406196500000005</v>
      </c>
      <c r="V207" s="15"/>
      <c r="W207" s="18">
        <v>31.3643511669509</v>
      </c>
      <c r="X207">
        <v>67.404029640703797</v>
      </c>
      <c r="Z207" s="6"/>
      <c r="AA207" s="6"/>
      <c r="AC207">
        <v>18.525996299851901</v>
      </c>
      <c r="AD207">
        <v>98.768380807654694</v>
      </c>
      <c r="AE207">
        <v>1.1881703862052799</v>
      </c>
      <c r="AF207">
        <v>1.5612717457182399</v>
      </c>
    </row>
    <row r="208" spans="1:32" x14ac:dyDescent="0.2">
      <c r="A208" s="13" t="s">
        <v>71</v>
      </c>
      <c r="B208" s="13">
        <v>7</v>
      </c>
      <c r="C208" s="13">
        <v>2004</v>
      </c>
      <c r="D208" s="13">
        <f>VLOOKUP(Tabelle128[[#This Row],[countrycode]],Tabelle1[[wbcode]:[treatment]],4,FALSE)</f>
        <v>0</v>
      </c>
      <c r="E208" s="13">
        <f>VLOOKUP(Tabelle128[[#This Row],[countrycode]],Tabelle1[[wbcode]:[liberalizations]],5,FALSE)</f>
        <v>0</v>
      </c>
      <c r="F208" s="13"/>
      <c r="G208" s="13">
        <v>15.001428352923771</v>
      </c>
      <c r="H208" s="13">
        <v>32.653061224489797</v>
      </c>
      <c r="I208" s="14"/>
      <c r="J208">
        <v>6.97</v>
      </c>
      <c r="K208" s="18">
        <v>52.507999420166001</v>
      </c>
      <c r="L208" s="13">
        <v>49.7</v>
      </c>
      <c r="M208" s="17">
        <v>0.59699999999999998</v>
      </c>
      <c r="N208" s="18">
        <v>11.41362</v>
      </c>
      <c r="O208" s="18">
        <v>71.999099999999999</v>
      </c>
      <c r="P208" s="17">
        <v>2024.2663812933799</v>
      </c>
      <c r="Q208" s="18">
        <v>4.1522774379999996</v>
      </c>
      <c r="R208" s="18">
        <v>4816.7269480000004</v>
      </c>
      <c r="S208" s="13"/>
      <c r="T208" s="13"/>
      <c r="U208" s="18">
        <v>0.72218073400000005</v>
      </c>
      <c r="V208" s="13"/>
      <c r="W208" s="18">
        <v>32.004173065871001</v>
      </c>
      <c r="X208">
        <v>69.562996923630806</v>
      </c>
      <c r="Z208" s="6"/>
      <c r="AA208" s="6"/>
      <c r="AC208">
        <v>18.218083315978099</v>
      </c>
      <c r="AD208">
        <v>101.56716998950201</v>
      </c>
      <c r="AE208">
        <v>-1.8908217230618101</v>
      </c>
      <c r="AF208">
        <v>1.4768442936824999</v>
      </c>
    </row>
    <row r="209" spans="1:32" x14ac:dyDescent="0.2">
      <c r="A209" s="15" t="s">
        <v>71</v>
      </c>
      <c r="B209" s="13">
        <v>7</v>
      </c>
      <c r="C209" s="15">
        <v>2005</v>
      </c>
      <c r="D209" s="15">
        <f>VLOOKUP(Tabelle128[[#This Row],[countrycode]],Tabelle1[[wbcode]:[treatment]],4,FALSE)</f>
        <v>0</v>
      </c>
      <c r="E209" s="15">
        <f>VLOOKUP(Tabelle128[[#This Row],[countrycode]],Tabelle1[[wbcode]:[liberalizations]],5,FALSE)</f>
        <v>0</v>
      </c>
      <c r="F209" s="15"/>
      <c r="G209" s="15">
        <v>15.187114763995741</v>
      </c>
      <c r="H209" s="15">
        <v>32.857142857142861</v>
      </c>
      <c r="I209" s="16"/>
      <c r="J209">
        <v>3.78</v>
      </c>
      <c r="K209" s="18">
        <v>52.3429985046387</v>
      </c>
      <c r="L209" s="15">
        <v>49.8</v>
      </c>
      <c r="M209" s="18">
        <v>0.60599999999999998</v>
      </c>
      <c r="N209" s="18">
        <v>11.570980069999999</v>
      </c>
      <c r="O209" s="18">
        <v>72.680400000000006</v>
      </c>
      <c r="P209" s="18">
        <v>2099.1484170858198</v>
      </c>
      <c r="Q209" s="18">
        <v>4.314304548</v>
      </c>
      <c r="R209" s="18">
        <v>4982.6021449999998</v>
      </c>
      <c r="S209" s="15"/>
      <c r="T209" s="15"/>
      <c r="U209" s="18">
        <v>0.94956720100000003</v>
      </c>
      <c r="V209" s="15"/>
      <c r="W209" s="18">
        <v>37.777360460866397</v>
      </c>
      <c r="X209">
        <v>66.566479396186097</v>
      </c>
      <c r="Z209" s="6"/>
      <c r="AA209" s="6"/>
      <c r="AC209">
        <v>19.211077849522201</v>
      </c>
      <c r="AD209">
        <v>104.343839857053</v>
      </c>
      <c r="AE209">
        <v>0.41889161285516102</v>
      </c>
      <c r="AF209">
        <v>1.3951140371259101</v>
      </c>
    </row>
    <row r="210" spans="1:32" x14ac:dyDescent="0.2">
      <c r="A210" s="13" t="s">
        <v>71</v>
      </c>
      <c r="B210" s="13">
        <v>7</v>
      </c>
      <c r="C210" s="13">
        <v>2006</v>
      </c>
      <c r="D210" s="13">
        <f>VLOOKUP(Tabelle128[[#This Row],[countrycode]],Tabelle1[[wbcode]:[treatment]],4,FALSE)</f>
        <v>0</v>
      </c>
      <c r="E210" s="13">
        <f>VLOOKUP(Tabelle128[[#This Row],[countrycode]],Tabelle1[[wbcode]:[liberalizations]],5,FALSE)</f>
        <v>0</v>
      </c>
      <c r="F210" s="13"/>
      <c r="G210" s="13">
        <v>15.50095277500316</v>
      </c>
      <c r="H210" s="13">
        <v>33.061224489795933</v>
      </c>
      <c r="I210" s="14"/>
      <c r="J210">
        <v>4.7699999999999996</v>
      </c>
      <c r="K210" s="18">
        <v>52.334999084472699</v>
      </c>
      <c r="L210" s="13">
        <v>50</v>
      </c>
      <c r="M210" s="17">
        <v>0.62</v>
      </c>
      <c r="N210" s="18">
        <v>12.321390149999999</v>
      </c>
      <c r="O210" s="18">
        <v>72.239400000000003</v>
      </c>
      <c r="P210" s="17">
        <v>2361.38010115423</v>
      </c>
      <c r="Q210" s="18">
        <v>4.4763316570000002</v>
      </c>
      <c r="R210" s="18">
        <v>5382.7165580000001</v>
      </c>
      <c r="S210" s="13"/>
      <c r="T210" s="13"/>
      <c r="U210" s="18">
        <v>1.007438668</v>
      </c>
      <c r="V210" s="13"/>
      <c r="W210" s="18">
        <v>45.132205260801499</v>
      </c>
      <c r="X210">
        <v>72.684491972020197</v>
      </c>
      <c r="Z210" s="6"/>
      <c r="AA210" s="6"/>
      <c r="AC210">
        <v>19.092278126681499</v>
      </c>
      <c r="AD210">
        <v>117.81669723282199</v>
      </c>
      <c r="AE210">
        <v>5.3690768706555199</v>
      </c>
      <c r="AF210">
        <v>1.3166822022189499</v>
      </c>
    </row>
    <row r="211" spans="1:32" x14ac:dyDescent="0.2">
      <c r="A211" s="15" t="s">
        <v>71</v>
      </c>
      <c r="B211" s="13">
        <v>7</v>
      </c>
      <c r="C211" s="15">
        <v>2007</v>
      </c>
      <c r="D211" s="15">
        <f>VLOOKUP(Tabelle128[[#This Row],[countrycode]],Tabelle1[[wbcode]:[treatment]],4,FALSE)</f>
        <v>0</v>
      </c>
      <c r="E211" s="15">
        <f>VLOOKUP(Tabelle128[[#This Row],[countrycode]],Tabelle1[[wbcode]:[liberalizations]],5,FALSE)</f>
        <v>0</v>
      </c>
      <c r="F211" s="15">
        <v>13.400231049632721</v>
      </c>
      <c r="G211" s="15">
        <v>15.93777961992472</v>
      </c>
      <c r="H211" s="15">
        <v>33.265306122448983</v>
      </c>
      <c r="I211" s="16">
        <v>19.600296407443999</v>
      </c>
      <c r="J211">
        <v>11.66</v>
      </c>
      <c r="K211" s="18">
        <v>52.363998413085902</v>
      </c>
      <c r="L211" s="15">
        <v>50.2</v>
      </c>
      <c r="M211" s="18">
        <v>0.629</v>
      </c>
      <c r="N211" s="18">
        <v>12.34261036</v>
      </c>
      <c r="O211" s="18">
        <v>72.834900000000005</v>
      </c>
      <c r="P211" s="18">
        <v>3186.77993467023</v>
      </c>
      <c r="Q211" s="18">
        <v>4.6383587669999997</v>
      </c>
      <c r="R211" s="18">
        <v>5895.2099689999995</v>
      </c>
      <c r="S211" s="15"/>
      <c r="T211" s="15"/>
      <c r="U211" s="18">
        <v>1.0643497660000001</v>
      </c>
      <c r="V211" s="15"/>
      <c r="W211" s="18">
        <v>36.017413235543003</v>
      </c>
      <c r="X211">
        <v>66.206828669382404</v>
      </c>
      <c r="Y211">
        <v>80.399703592555994</v>
      </c>
      <c r="Z211" s="6"/>
      <c r="AA211" s="6"/>
      <c r="AB211">
        <v>44.2257662365001</v>
      </c>
      <c r="AC211">
        <v>16.9038331278377</v>
      </c>
      <c r="AD211">
        <v>102.22424190492499</v>
      </c>
      <c r="AE211">
        <v>4.4109970419349098</v>
      </c>
      <c r="AF211">
        <v>1.2488539181692899</v>
      </c>
    </row>
    <row r="212" spans="1:32" x14ac:dyDescent="0.2">
      <c r="A212" s="13" t="s">
        <v>71</v>
      </c>
      <c r="B212" s="13">
        <v>7</v>
      </c>
      <c r="C212" s="13">
        <v>2008</v>
      </c>
      <c r="D212" s="13">
        <f>VLOOKUP(Tabelle128[[#This Row],[countrycode]],Tabelle1[[wbcode]:[treatment]],4,FALSE)</f>
        <v>0</v>
      </c>
      <c r="E212" s="13">
        <f>VLOOKUP(Tabelle128[[#This Row],[countrycode]],Tabelle1[[wbcode]:[liberalizations]],5,FALSE)</f>
        <v>0</v>
      </c>
      <c r="F212" s="13">
        <v>13.59978845580248</v>
      </c>
      <c r="G212" s="13">
        <v>16.328373394194159</v>
      </c>
      <c r="H212" s="13">
        <v>33.469387755102026</v>
      </c>
      <c r="I212" s="14">
        <v>22.342739114227999</v>
      </c>
      <c r="J212">
        <v>3.52</v>
      </c>
      <c r="K212" s="18">
        <v>52.361000061035199</v>
      </c>
      <c r="L212" s="13">
        <v>50.3</v>
      </c>
      <c r="M212" s="17">
        <v>0.63500000000000001</v>
      </c>
      <c r="N212" s="18">
        <v>12.571430210000001</v>
      </c>
      <c r="O212" s="18">
        <v>72.5077</v>
      </c>
      <c r="P212" s="17">
        <v>3721.2199928457399</v>
      </c>
      <c r="Q212" s="18">
        <v>4.800385876</v>
      </c>
      <c r="R212" s="18">
        <v>6177.3041389999999</v>
      </c>
      <c r="S212" s="13"/>
      <c r="T212" s="13"/>
      <c r="U212" s="18">
        <v>0.97535157100000003</v>
      </c>
      <c r="V212" s="13"/>
      <c r="W212" s="18">
        <v>36.895958331359203</v>
      </c>
      <c r="X212">
        <v>63.088411188873799</v>
      </c>
      <c r="Y212">
        <v>77.657260885772004</v>
      </c>
      <c r="Z212" s="6"/>
      <c r="AA212" s="6"/>
      <c r="AB212">
        <v>42.528468754058501</v>
      </c>
      <c r="AC212">
        <v>18.758207143316898</v>
      </c>
      <c r="AD212">
        <v>99.984369520233003</v>
      </c>
      <c r="AE212">
        <v>6.7744354637113702</v>
      </c>
      <c r="AF212">
        <v>1.20912058021831</v>
      </c>
    </row>
    <row r="213" spans="1:32" x14ac:dyDescent="0.2">
      <c r="A213" s="15" t="s">
        <v>71</v>
      </c>
      <c r="B213" s="13">
        <v>7</v>
      </c>
      <c r="C213" s="15">
        <v>2009</v>
      </c>
      <c r="D213" s="15">
        <f>VLOOKUP(Tabelle128[[#This Row],[countrycode]],Tabelle1[[wbcode]:[treatment]],4,FALSE)</f>
        <v>0</v>
      </c>
      <c r="E213" s="15">
        <f>VLOOKUP(Tabelle128[[#This Row],[countrycode]],Tabelle1[[wbcode]:[liberalizations]],5,FALSE)</f>
        <v>0</v>
      </c>
      <c r="F213" s="15">
        <v>13.623594590770381</v>
      </c>
      <c r="G213" s="15">
        <v>16.341545326221951</v>
      </c>
      <c r="H213" s="15">
        <v>33.673469387755112</v>
      </c>
      <c r="I213" s="16">
        <v>17.907094274810099</v>
      </c>
      <c r="J213">
        <v>-3.99</v>
      </c>
      <c r="K213" s="18">
        <v>52.3619995117188</v>
      </c>
      <c r="L213" s="15">
        <v>50.4</v>
      </c>
      <c r="M213" s="18">
        <v>0.63900000000000001</v>
      </c>
      <c r="N213" s="18">
        <v>12.606369969999999</v>
      </c>
      <c r="O213" s="18">
        <v>73.087500000000006</v>
      </c>
      <c r="P213" s="18">
        <v>3517.4301555882898</v>
      </c>
      <c r="Q213" s="18">
        <v>4.9624129860000004</v>
      </c>
      <c r="R213" s="18">
        <v>6028.9509619999999</v>
      </c>
      <c r="S213" s="15"/>
      <c r="T213" s="15"/>
      <c r="U213" s="18">
        <v>1.069079522</v>
      </c>
      <c r="V213" s="15"/>
      <c r="W213" s="18">
        <v>31.077451643926199</v>
      </c>
      <c r="X213">
        <v>56.959783543903697</v>
      </c>
      <c r="Y213">
        <v>82.092905725189894</v>
      </c>
      <c r="Z213" s="6"/>
      <c r="AA213" s="6"/>
      <c r="AB213">
        <v>38.517143855686101</v>
      </c>
      <c r="AC213">
        <v>19.2612100454289</v>
      </c>
      <c r="AD213">
        <v>88.037235187829907</v>
      </c>
      <c r="AE213">
        <v>0.99110348056812603</v>
      </c>
      <c r="AF213">
        <v>1.2033058444128599</v>
      </c>
    </row>
    <row r="214" spans="1:32" x14ac:dyDescent="0.2">
      <c r="A214" s="13" t="s">
        <v>71</v>
      </c>
      <c r="B214" s="13">
        <v>7</v>
      </c>
      <c r="C214" s="13">
        <v>2010</v>
      </c>
      <c r="D214" s="13">
        <f>VLOOKUP(Tabelle128[[#This Row],[countrycode]],Tabelle1[[wbcode]:[treatment]],4,FALSE)</f>
        <v>0</v>
      </c>
      <c r="E214" s="13">
        <f>VLOOKUP(Tabelle128[[#This Row],[countrycode]],Tabelle1[[wbcode]:[liberalizations]],5,FALSE)</f>
        <v>0</v>
      </c>
      <c r="F214" s="13">
        <v>13.65423774100625</v>
      </c>
      <c r="G214" s="13">
        <v>16.46619217385151</v>
      </c>
      <c r="H214" s="13">
        <v>33.673469387755112</v>
      </c>
      <c r="I214" s="14">
        <v>18.5496115306278</v>
      </c>
      <c r="J214">
        <v>-1.1299999999999999</v>
      </c>
      <c r="K214" s="18">
        <v>52.388999938964801</v>
      </c>
      <c r="L214" s="13">
        <v>50.5</v>
      </c>
      <c r="M214" s="17">
        <v>0.64400000000000002</v>
      </c>
      <c r="N214" s="18">
        <v>12.7974596</v>
      </c>
      <c r="O214" s="18">
        <v>73.498599999999996</v>
      </c>
      <c r="P214" s="17">
        <v>3378.3234334576</v>
      </c>
      <c r="Q214" s="18">
        <v>5.1244400949999998</v>
      </c>
      <c r="R214" s="18">
        <v>5928.4747520000001</v>
      </c>
      <c r="S214" s="13"/>
      <c r="T214" s="13"/>
      <c r="U214" s="18">
        <v>1.130468848</v>
      </c>
      <c r="V214" s="13"/>
      <c r="W214" s="18">
        <v>32.670318061243599</v>
      </c>
      <c r="X214">
        <v>61.768027936071398</v>
      </c>
      <c r="Y214">
        <v>81.4503884693722</v>
      </c>
      <c r="Z214" s="6"/>
      <c r="AA214" s="6"/>
      <c r="AB214">
        <v>45.194207840175501</v>
      </c>
      <c r="AC214">
        <v>18.148706541512901</v>
      </c>
      <c r="AD214">
        <v>94.438345997314997</v>
      </c>
      <c r="AE214">
        <v>2.0786647090642201</v>
      </c>
      <c r="AF214">
        <v>1.22066926970069</v>
      </c>
    </row>
    <row r="215" spans="1:32" x14ac:dyDescent="0.2">
      <c r="A215" s="15" t="s">
        <v>71</v>
      </c>
      <c r="B215" s="13">
        <v>7</v>
      </c>
      <c r="C215" s="15">
        <v>2011</v>
      </c>
      <c r="D215" s="15">
        <f>VLOOKUP(Tabelle128[[#This Row],[countrycode]],Tabelle1[[wbcode]:[treatment]],4,FALSE)</f>
        <v>0</v>
      </c>
      <c r="E215" s="15">
        <f>VLOOKUP(Tabelle128[[#This Row],[countrycode]],Tabelle1[[wbcode]:[liberalizations]],5,FALSE)</f>
        <v>0</v>
      </c>
      <c r="F215" s="15">
        <v>13.72052422489214</v>
      </c>
      <c r="G215" s="15">
        <v>16.56447889521429</v>
      </c>
      <c r="H215" s="15">
        <v>33.673469387755112</v>
      </c>
      <c r="I215" s="16">
        <v>18.697996133149498</v>
      </c>
      <c r="J215">
        <v>1.91</v>
      </c>
      <c r="K215" s="18">
        <v>52.213001251220703</v>
      </c>
      <c r="L215" s="15">
        <v>50.7</v>
      </c>
      <c r="M215" s="18">
        <v>0.65300000000000002</v>
      </c>
      <c r="N215" s="18">
        <v>13.01834011</v>
      </c>
      <c r="O215" s="18">
        <v>74.256500000000003</v>
      </c>
      <c r="P215" s="18">
        <v>3740.3741026994799</v>
      </c>
      <c r="Q215" s="18">
        <v>5.2864672050000001</v>
      </c>
      <c r="R215" s="18">
        <v>6119.9071889999996</v>
      </c>
      <c r="S215" s="15"/>
      <c r="T215" s="15"/>
      <c r="U215" s="18">
        <v>1.2339207430000001</v>
      </c>
      <c r="V215" s="15"/>
      <c r="W215" s="18">
        <v>35.519239744733802</v>
      </c>
      <c r="X215">
        <v>64.329910224169197</v>
      </c>
      <c r="Y215">
        <v>81.302003866850498</v>
      </c>
      <c r="Z215" s="6"/>
      <c r="AA215" s="6"/>
      <c r="AB215">
        <v>46.732243381736602</v>
      </c>
      <c r="AC215">
        <v>17.764387388118202</v>
      </c>
      <c r="AD215">
        <v>99.849149968902907</v>
      </c>
      <c r="AE215">
        <v>4.4738834216502701</v>
      </c>
      <c r="AF215">
        <v>1.25346824532103</v>
      </c>
    </row>
    <row r="216" spans="1:32" x14ac:dyDescent="0.2">
      <c r="A216" s="13" t="s">
        <v>71</v>
      </c>
      <c r="B216" s="13">
        <v>7</v>
      </c>
      <c r="C216" s="13">
        <v>2012</v>
      </c>
      <c r="D216" s="13">
        <f>VLOOKUP(Tabelle128[[#This Row],[countrycode]],Tabelle1[[wbcode]:[treatment]],4,FALSE)</f>
        <v>0</v>
      </c>
      <c r="E216" s="13">
        <f>VLOOKUP(Tabelle128[[#This Row],[countrycode]],Tabelle1[[wbcode]:[liberalizations]],5,FALSE)</f>
        <v>0</v>
      </c>
      <c r="F216" s="13">
        <v>13.82124822249185</v>
      </c>
      <c r="G216" s="13">
        <v>16.74925888184822</v>
      </c>
      <c r="H216" s="13">
        <v>33.87755102040817</v>
      </c>
      <c r="I216" s="14">
        <v>17.779989927574999</v>
      </c>
      <c r="J216">
        <v>-0.7</v>
      </c>
      <c r="K216" s="18">
        <v>52.067001342773402</v>
      </c>
      <c r="L216" s="13">
        <v>50.7</v>
      </c>
      <c r="M216" s="17">
        <v>0.65600000000000003</v>
      </c>
      <c r="N216" s="18">
        <v>13.03555012</v>
      </c>
      <c r="O216" s="18">
        <v>74.483800000000002</v>
      </c>
      <c r="P216" s="17">
        <v>3447.48310007387</v>
      </c>
      <c r="Q216" s="18">
        <v>5.4484943140000004</v>
      </c>
      <c r="R216" s="18">
        <v>6087.3997570000001</v>
      </c>
      <c r="S216" s="13"/>
      <c r="T216" s="13"/>
      <c r="U216" s="18">
        <v>0.99353766099999996</v>
      </c>
      <c r="V216" s="13"/>
      <c r="W216" s="18">
        <v>40.431804262733102</v>
      </c>
      <c r="X216">
        <v>59.845337573043601</v>
      </c>
      <c r="Y216">
        <v>82.220010072424998</v>
      </c>
      <c r="Z216" s="6"/>
      <c r="AA216" s="6"/>
      <c r="AB216">
        <v>35.147317125384099</v>
      </c>
      <c r="AC216">
        <v>17.004660516996001</v>
      </c>
      <c r="AD216">
        <v>100.277141835777</v>
      </c>
      <c r="AE216">
        <v>2.5403964416711098</v>
      </c>
      <c r="AF216">
        <v>1.27140570454365</v>
      </c>
    </row>
    <row r="217" spans="1:32" x14ac:dyDescent="0.2">
      <c r="A217" s="15" t="s">
        <v>71</v>
      </c>
      <c r="B217" s="13">
        <v>7</v>
      </c>
      <c r="C217" s="15">
        <v>2013</v>
      </c>
      <c r="D217" s="15">
        <f>VLOOKUP(Tabelle128[[#This Row],[countrycode]],Tabelle1[[wbcode]:[treatment]],4,FALSE)</f>
        <v>0</v>
      </c>
      <c r="E217" s="15">
        <f>VLOOKUP(Tabelle128[[#This Row],[countrycode]],Tabelle1[[wbcode]:[liberalizations]],5,FALSE)</f>
        <v>0</v>
      </c>
      <c r="F217" s="15">
        <v>13.84025299615778</v>
      </c>
      <c r="G217" s="15">
        <v>16.820717344631881</v>
      </c>
      <c r="H217" s="15">
        <v>33.87755102040817</v>
      </c>
      <c r="I217" s="16">
        <v>17.275381551681601</v>
      </c>
      <c r="J217">
        <v>-0.86</v>
      </c>
      <c r="K217" s="18">
        <v>51.9679985046387</v>
      </c>
      <c r="L217" s="15">
        <v>50.8</v>
      </c>
      <c r="M217" s="18">
        <v>0.66600000000000004</v>
      </c>
      <c r="N217" s="18">
        <v>13.48058033</v>
      </c>
      <c r="O217" s="18">
        <v>75.058999999999997</v>
      </c>
      <c r="P217" s="18">
        <v>3616.0355696893198</v>
      </c>
      <c r="Q217" s="18">
        <v>5.6105214239999999</v>
      </c>
      <c r="R217" s="18">
        <v>6106.2013909999996</v>
      </c>
      <c r="S217" s="15"/>
      <c r="T217" s="15"/>
      <c r="U217" s="18">
        <v>0.96656948300000001</v>
      </c>
      <c r="V217" s="15"/>
      <c r="W217" s="18">
        <v>40.492442842023401</v>
      </c>
      <c r="X217">
        <v>54.846645937620998</v>
      </c>
      <c r="Y217">
        <v>82.724618448318395</v>
      </c>
      <c r="Z217" s="6"/>
      <c r="AA217" s="6"/>
      <c r="AB217">
        <v>30.143039605728301</v>
      </c>
      <c r="AC217">
        <v>17.5154339092791</v>
      </c>
      <c r="AD217">
        <v>95.339088779644399</v>
      </c>
      <c r="AE217">
        <v>1.50654285701402</v>
      </c>
      <c r="AF217">
        <v>1.27811403978747</v>
      </c>
    </row>
    <row r="218" spans="1:32" x14ac:dyDescent="0.2">
      <c r="A218" s="13" t="s">
        <v>71</v>
      </c>
      <c r="B218" s="13">
        <v>7</v>
      </c>
      <c r="C218" s="13">
        <v>2014</v>
      </c>
      <c r="D218" s="13">
        <f>VLOOKUP(Tabelle128[[#This Row],[countrycode]],Tabelle1[[wbcode]:[treatment]],4,FALSE)</f>
        <v>0</v>
      </c>
      <c r="E218" s="13">
        <f>VLOOKUP(Tabelle128[[#This Row],[countrycode]],Tabelle1[[wbcode]:[liberalizations]],5,FALSE)</f>
        <v>0</v>
      </c>
      <c r="F218" s="13">
        <v>13.85709025314873</v>
      </c>
      <c r="G218" s="13">
        <v>16.83614301673606</v>
      </c>
      <c r="H218" s="13">
        <v>33.87755102040817</v>
      </c>
      <c r="I218" s="14">
        <v>16.680065432339699</v>
      </c>
      <c r="J218">
        <v>-1.02</v>
      </c>
      <c r="K218">
        <v>51.896999359130902</v>
      </c>
      <c r="L218" s="13">
        <v>50.9</v>
      </c>
      <c r="M218" s="17">
        <v>0.66700000000000004</v>
      </c>
      <c r="N218">
        <v>13.40017033</v>
      </c>
      <c r="O218">
        <v>75.239999999999995</v>
      </c>
      <c r="P218" s="17">
        <v>3588.6255841840698</v>
      </c>
      <c r="Q218">
        <v>5.7725485330000001</v>
      </c>
      <c r="R218">
        <v>5970.9611860000005</v>
      </c>
      <c r="S218" s="13"/>
      <c r="T218" s="13"/>
      <c r="U218">
        <v>0.94026098300000005</v>
      </c>
      <c r="V218" s="23"/>
      <c r="W218">
        <v>40.361139687487302</v>
      </c>
      <c r="X218">
        <v>60.685300059918603</v>
      </c>
      <c r="Y218">
        <v>83.319934567660297</v>
      </c>
      <c r="Z218" s="6"/>
      <c r="AA218" s="6"/>
      <c r="AB218">
        <v>34.523743616447803</v>
      </c>
      <c r="AC218">
        <v>18.727600113448101</v>
      </c>
      <c r="AD218">
        <v>101.046439747406</v>
      </c>
      <c r="AE218">
        <v>-0.238778144990616</v>
      </c>
      <c r="AF218">
        <v>1.26912353358353</v>
      </c>
    </row>
    <row r="219" spans="1:32" x14ac:dyDescent="0.2">
      <c r="A219" s="15" t="s">
        <v>71</v>
      </c>
      <c r="B219" s="13">
        <v>7</v>
      </c>
      <c r="C219" s="15">
        <v>2015</v>
      </c>
      <c r="D219" s="15">
        <f>VLOOKUP(Tabelle128[[#This Row],[countrycode]],Tabelle1[[wbcode]:[treatment]],4,FALSE)</f>
        <v>0</v>
      </c>
      <c r="E219" s="15">
        <f>VLOOKUP(Tabelle128[[#This Row],[countrycode]],Tabelle1[[wbcode]:[liberalizations]],5,FALSE)</f>
        <v>0</v>
      </c>
      <c r="F219" s="15">
        <v>13.963295034024</v>
      </c>
      <c r="G219" s="15">
        <v>17.003599783901379</v>
      </c>
      <c r="H219" s="15">
        <v>34.081632653061227</v>
      </c>
      <c r="I219" s="16">
        <v>15.935389880118599</v>
      </c>
      <c r="J219">
        <v>-0.63</v>
      </c>
      <c r="K219">
        <v>51.839000701904297</v>
      </c>
      <c r="L219" s="15">
        <v>51</v>
      </c>
      <c r="M219" s="18">
        <v>0.66300000000000003</v>
      </c>
      <c r="N219">
        <v>13.14307022</v>
      </c>
      <c r="O219">
        <v>74.619500000000002</v>
      </c>
      <c r="P219" s="18">
        <v>3043.0313815681102</v>
      </c>
      <c r="Q219">
        <v>5.8589701649999997</v>
      </c>
      <c r="R219">
        <v>6035.2210379999997</v>
      </c>
      <c r="S219" s="15"/>
      <c r="T219" s="15"/>
      <c r="U219">
        <v>0.935658027</v>
      </c>
      <c r="V219" s="6"/>
      <c r="W219">
        <v>44.907442309525202</v>
      </c>
      <c r="X219">
        <v>59.1586466717918</v>
      </c>
      <c r="Y219">
        <v>84.064610119881394</v>
      </c>
      <c r="Z219" s="6"/>
      <c r="AA219" s="6"/>
      <c r="AC219">
        <v>18.121408318408001</v>
      </c>
      <c r="AD219">
        <v>104.06608898131699</v>
      </c>
      <c r="AE219">
        <v>0.131187999024475</v>
      </c>
      <c r="AF219">
        <v>1.23949829305891</v>
      </c>
    </row>
    <row r="220" spans="1:32" x14ac:dyDescent="0.2">
      <c r="A220" s="13" t="s">
        <v>71</v>
      </c>
      <c r="B220" s="13">
        <v>7</v>
      </c>
      <c r="C220" s="13">
        <v>2016</v>
      </c>
      <c r="D220" s="13">
        <f>VLOOKUP(Tabelle128[[#This Row],[countrycode]],Tabelle1[[wbcode]:[treatment]],4,FALSE)</f>
        <v>0</v>
      </c>
      <c r="E220" s="13">
        <f>VLOOKUP(Tabelle128[[#This Row],[countrycode]],Tabelle1[[wbcode]:[liberalizations]],5,FALSE)</f>
        <v>0</v>
      </c>
      <c r="F220" s="13">
        <v>14.079906238323151</v>
      </c>
      <c r="G220" s="13">
        <v>17.174139001929181</v>
      </c>
      <c r="H220" s="13">
        <v>34.081632653061227</v>
      </c>
      <c r="I220" s="14">
        <v>19.5241386151353</v>
      </c>
      <c r="J220">
        <v>3.03</v>
      </c>
      <c r="K220">
        <v>51.778999328613303</v>
      </c>
      <c r="L220" s="13"/>
      <c r="M220" s="17">
        <v>0.67</v>
      </c>
      <c r="N220">
        <v>13.047349929999999</v>
      </c>
      <c r="O220">
        <v>75.7423</v>
      </c>
      <c r="P220" s="17">
        <v>3131.0175981757202</v>
      </c>
      <c r="Q220">
        <v>5.9733479540000003</v>
      </c>
      <c r="R220">
        <v>6250.8730699999996</v>
      </c>
      <c r="S220" s="13"/>
      <c r="T220" s="13"/>
      <c r="U220">
        <v>1.0140526329999999</v>
      </c>
      <c r="V220" s="23"/>
      <c r="W220">
        <v>44.2296890030632</v>
      </c>
      <c r="X220">
        <v>59.962172724837103</v>
      </c>
      <c r="Y220">
        <v>80.4758613848647</v>
      </c>
      <c r="Z220" s="6"/>
      <c r="AA220" s="6"/>
      <c r="AC220">
        <v>17.130399138088801</v>
      </c>
      <c r="AD220">
        <v>104.1918617279</v>
      </c>
      <c r="AE220">
        <v>-1.4078163709170299</v>
      </c>
      <c r="AF220">
        <v>1.21227381499617</v>
      </c>
    </row>
    <row r="221" spans="1:32" x14ac:dyDescent="0.2">
      <c r="A221" s="15" t="s">
        <v>71</v>
      </c>
      <c r="B221" s="13">
        <v>7</v>
      </c>
      <c r="C221" s="15">
        <v>2017</v>
      </c>
      <c r="D221" s="15">
        <f>VLOOKUP(Tabelle128[[#This Row],[countrycode]],Tabelle1[[wbcode]:[treatment]],4,FALSE)</f>
        <v>0</v>
      </c>
      <c r="E221" s="15">
        <f>VLOOKUP(Tabelle128[[#This Row],[countrycode]],Tabelle1[[wbcode]:[liberalizations]],5,FALSE)</f>
        <v>0</v>
      </c>
      <c r="F221" s="15">
        <v>14.12356549000182</v>
      </c>
      <c r="G221" s="15">
        <v>17.197180248246411</v>
      </c>
      <c r="H221" s="15">
        <v>34.081632653061227</v>
      </c>
      <c r="I221" s="16">
        <v>16.7558277010111</v>
      </c>
      <c r="J221">
        <v>2.0099999999999998</v>
      </c>
      <c r="K221">
        <v>51.7239990234375</v>
      </c>
      <c r="L221" s="15"/>
      <c r="M221" s="18">
        <v>0.67500000000000004</v>
      </c>
      <c r="N221">
        <v>12.954099660000001</v>
      </c>
      <c r="O221">
        <v>76.592799999999997</v>
      </c>
      <c r="P221" s="18">
        <v>3292.6335033579699</v>
      </c>
      <c r="Q221">
        <v>6.0763519940000004</v>
      </c>
      <c r="R221">
        <v>6413.9991410000002</v>
      </c>
      <c r="S221" s="15"/>
      <c r="T221" s="15"/>
      <c r="U221">
        <v>1.0770458679999999</v>
      </c>
      <c r="V221" s="6"/>
      <c r="W221">
        <v>45.922812964796798</v>
      </c>
      <c r="X221">
        <v>67.380353541668299</v>
      </c>
      <c r="Y221">
        <v>83.244172298988801</v>
      </c>
      <c r="Z221" s="6"/>
      <c r="AA221" s="6"/>
      <c r="AC221">
        <v>18.1919628958589</v>
      </c>
      <c r="AD221">
        <v>113.303166506465</v>
      </c>
      <c r="AE221">
        <v>0.78441525110135302</v>
      </c>
      <c r="AF221">
        <v>1.1901259559511601</v>
      </c>
    </row>
    <row r="222" spans="1:32" x14ac:dyDescent="0.2">
      <c r="A222" s="13" t="s">
        <v>71</v>
      </c>
      <c r="B222" s="13">
        <v>7</v>
      </c>
      <c r="C222" s="13">
        <v>2018</v>
      </c>
      <c r="D222" s="13">
        <f>VLOOKUP(Tabelle128[[#This Row],[countrycode]],Tabelle1[[wbcode]:[treatment]],4,FALSE)</f>
        <v>0</v>
      </c>
      <c r="E222" s="13">
        <f>VLOOKUP(Tabelle128[[#This Row],[countrycode]],Tabelle1[[wbcode]:[liberalizations]],5,FALSE)</f>
        <v>0</v>
      </c>
      <c r="F222" s="13">
        <v>14.23813897042932</v>
      </c>
      <c r="G222" s="13">
        <v>17.377041779548879</v>
      </c>
      <c r="H222" s="13">
        <v>34.081632653061227</v>
      </c>
      <c r="I222" s="14">
        <v>20.592913229088801</v>
      </c>
      <c r="J222">
        <v>9.16</v>
      </c>
      <c r="K222">
        <v>48.680999755859403</v>
      </c>
      <c r="L222" s="13"/>
      <c r="M222" s="17">
        <v>0.67300000000000004</v>
      </c>
      <c r="N222">
        <v>12.704199790000001</v>
      </c>
      <c r="O222">
        <v>75.733099999999993</v>
      </c>
      <c r="P222" s="17">
        <v>3616.46066604314</v>
      </c>
      <c r="Q222">
        <v>6.1811322280000001</v>
      </c>
      <c r="R222">
        <v>6701.6118219999998</v>
      </c>
      <c r="S222" s="13"/>
      <c r="T222" s="13"/>
      <c r="U222">
        <v>1.0983196850000001</v>
      </c>
      <c r="V222" s="23"/>
      <c r="W222">
        <v>48.952644374872797</v>
      </c>
      <c r="X222">
        <v>67.998422800026404</v>
      </c>
      <c r="Y222">
        <v>79.407086770911206</v>
      </c>
      <c r="Z222" s="6"/>
      <c r="AA222" s="6"/>
      <c r="AC222">
        <v>19.279245484966498</v>
      </c>
      <c r="AD222">
        <v>116.95106717489899</v>
      </c>
      <c r="AE222">
        <v>1.2569956669050899</v>
      </c>
      <c r="AF222">
        <v>1.15884296629081</v>
      </c>
    </row>
    <row r="223" spans="1:32" x14ac:dyDescent="0.2">
      <c r="A223" s="15" t="s">
        <v>71</v>
      </c>
      <c r="B223" s="13">
        <v>7</v>
      </c>
      <c r="C223" s="15">
        <v>2019</v>
      </c>
      <c r="D223" s="15">
        <f>VLOOKUP(Tabelle128[[#This Row],[countrycode]],Tabelle1[[wbcode]:[treatment]],4,FALSE)</f>
        <v>0</v>
      </c>
      <c r="E223" s="15">
        <f>VLOOKUP(Tabelle128[[#This Row],[countrycode]],Tabelle1[[wbcode]:[liberalizations]],5,FALSE)</f>
        <v>0</v>
      </c>
      <c r="F223" s="15"/>
      <c r="G223" s="15"/>
      <c r="H223" s="15"/>
      <c r="I223" s="16">
        <v>20.8101900131064</v>
      </c>
      <c r="J223">
        <v>0.71</v>
      </c>
      <c r="K223">
        <v>50.242000579833999</v>
      </c>
      <c r="L223" s="15"/>
      <c r="M223" s="18">
        <v>0.67600000000000005</v>
      </c>
      <c r="N223">
        <v>12.55461444</v>
      </c>
      <c r="O223">
        <v>76.004199999999997</v>
      </c>
      <c r="P223" s="18">
        <v>3603.77524058462</v>
      </c>
      <c r="Q223">
        <v>6.2877192869999998</v>
      </c>
      <c r="R223">
        <v>7017.1002399999998</v>
      </c>
      <c r="S223" s="15"/>
      <c r="T223" s="15"/>
      <c r="U223">
        <v>1.095129424</v>
      </c>
      <c r="V223" s="6"/>
      <c r="W223">
        <v>50.649292015538499</v>
      </c>
      <c r="X223">
        <v>65.257863574907603</v>
      </c>
      <c r="Y223">
        <v>79.189809986893593</v>
      </c>
      <c r="Z223" s="6"/>
      <c r="AA223" s="6"/>
      <c r="AC223">
        <v>19.605764148694199</v>
      </c>
      <c r="AD223">
        <v>115.907155590446</v>
      </c>
      <c r="AE223">
        <v>1.1066667429606001</v>
      </c>
      <c r="AF223">
        <v>1.12865786215008</v>
      </c>
    </row>
    <row r="224" spans="1:32" x14ac:dyDescent="0.2">
      <c r="A224" s="13" t="s">
        <v>71</v>
      </c>
      <c r="B224" s="13">
        <v>7</v>
      </c>
      <c r="C224" s="13">
        <v>2020</v>
      </c>
      <c r="D224" s="13">
        <f>VLOOKUP(Tabelle128[[#This Row],[countrycode]],Tabelle1[[wbcode]:[treatment]],4,FALSE)</f>
        <v>0</v>
      </c>
      <c r="E224" s="13">
        <f>VLOOKUP(Tabelle128[[#This Row],[countrycode]],Tabelle1[[wbcode]:[liberalizations]],5,FALSE)</f>
        <v>0</v>
      </c>
      <c r="F224" s="13"/>
      <c r="G224" s="13"/>
      <c r="H224" s="13"/>
      <c r="I224" s="18">
        <v>15.8064241747895</v>
      </c>
      <c r="J224">
        <v>-6.06</v>
      </c>
      <c r="K224">
        <v>44.876998901367202</v>
      </c>
      <c r="L224" s="13"/>
      <c r="M224" s="17">
        <v>0.66200000000000003</v>
      </c>
      <c r="N224">
        <v>12.55461444</v>
      </c>
      <c r="O224">
        <v>74.807699999999997</v>
      </c>
      <c r="P224" s="18">
        <v>3064.27238842819</v>
      </c>
      <c r="Q224">
        <v>6.2877192869999998</v>
      </c>
      <c r="R224">
        <v>5897.6767790000004</v>
      </c>
      <c r="S224" s="13"/>
      <c r="T224" s="13"/>
      <c r="U224">
        <v>0.98910586</v>
      </c>
      <c r="V224" s="23"/>
      <c r="W224">
        <v>24.850982021749399</v>
      </c>
      <c r="X224">
        <v>59.841754543213199</v>
      </c>
      <c r="Y224">
        <v>84.193575825210502</v>
      </c>
      <c r="Z224" s="6"/>
      <c r="AA224" s="6"/>
      <c r="AC224">
        <v>23.087247652678201</v>
      </c>
      <c r="AD224">
        <v>84.692736564962601</v>
      </c>
      <c r="AE224">
        <v>0.60579580839550995</v>
      </c>
      <c r="AF224">
        <v>1.09448034644791</v>
      </c>
    </row>
    <row r="225" spans="1:32" x14ac:dyDescent="0.2">
      <c r="A225" s="15" t="s">
        <v>71</v>
      </c>
      <c r="B225" s="13">
        <v>7</v>
      </c>
      <c r="C225" s="15">
        <v>2021</v>
      </c>
      <c r="D225" s="15">
        <f>VLOOKUP(Tabelle128[[#This Row],[countrycode]],Tabelle1[[wbcode]:[treatment]],4,FALSE)</f>
        <v>0</v>
      </c>
      <c r="E225" s="15">
        <f>VLOOKUP(Tabelle128[[#This Row],[countrycode]],Tabelle1[[wbcode]:[liberalizations]],5,FALSE)</f>
        <v>0</v>
      </c>
      <c r="F225" s="15"/>
      <c r="G225" s="15"/>
      <c r="H225" s="15"/>
      <c r="I225" s="18">
        <v>12.2020036387704</v>
      </c>
      <c r="J225">
        <v>-0.05</v>
      </c>
      <c r="K225">
        <v>45.937000274658203</v>
      </c>
      <c r="L225" s="15"/>
      <c r="M225" s="18">
        <v>0.66200000000000003</v>
      </c>
      <c r="N225">
        <v>12.55461444</v>
      </c>
      <c r="O225">
        <v>74.0518</v>
      </c>
      <c r="P225" s="18">
        <v>3445.7565362099999</v>
      </c>
      <c r="Q225">
        <v>6.2877192869999998</v>
      </c>
      <c r="R225">
        <v>6230.2001989999999</v>
      </c>
      <c r="S225" s="15"/>
      <c r="T225" s="15"/>
      <c r="U225">
        <v>0.98910586</v>
      </c>
      <c r="V225" s="6"/>
      <c r="W225">
        <v>24.616325469226801</v>
      </c>
      <c r="X225">
        <v>58.009881988624898</v>
      </c>
      <c r="Y225">
        <v>87.797996361229707</v>
      </c>
      <c r="Z225" s="6"/>
      <c r="AA225" s="6"/>
      <c r="AC225">
        <v>25.135452538885598</v>
      </c>
      <c r="AD225">
        <v>82.626207457851606</v>
      </c>
      <c r="AE225">
        <v>1.8621529749463701</v>
      </c>
      <c r="AF225">
        <v>1.05789665088089</v>
      </c>
    </row>
    <row r="226" spans="1:32" x14ac:dyDescent="0.2">
      <c r="A226" s="13" t="s">
        <v>67</v>
      </c>
      <c r="B226" s="13">
        <v>8</v>
      </c>
      <c r="C226" s="13">
        <v>1990</v>
      </c>
      <c r="D226" s="13">
        <f>VLOOKUP(Tabelle128[[#This Row],[countrycode]],Tabelle1[[wbcode]:[treatment]],4,FALSE)</f>
        <v>1</v>
      </c>
      <c r="E226" s="13">
        <f>VLOOKUP(Tabelle128[[#This Row],[countrycode]],Tabelle1[[wbcode]:[liberalizations]],5,FALSE)</f>
        <v>2014</v>
      </c>
      <c r="F226" s="13">
        <v>15.85965712956963</v>
      </c>
      <c r="G226" s="13">
        <v>20.574490264864409</v>
      </c>
      <c r="H226" s="13">
        <v>45.510204081632658</v>
      </c>
      <c r="I226" s="14">
        <v>20.6812209939864</v>
      </c>
      <c r="J226" s="13"/>
      <c r="L226" s="13"/>
      <c r="M226" s="17">
        <v>0.45200000000000001</v>
      </c>
      <c r="N226">
        <v>8.1524295809999998</v>
      </c>
      <c r="O226">
        <v>54.867899999999999</v>
      </c>
      <c r="P226" s="17">
        <v>1045.3643619484401</v>
      </c>
      <c r="Q226">
        <v>3.0293856159999999</v>
      </c>
      <c r="R226">
        <v>3262.4511520000001</v>
      </c>
      <c r="S226" s="13"/>
      <c r="T226" s="13"/>
      <c r="U226">
        <v>0.22111889100000001</v>
      </c>
      <c r="V226">
        <v>1.99</v>
      </c>
      <c r="W226">
        <v>20.182914399795401</v>
      </c>
      <c r="X226">
        <v>17.313531041330499</v>
      </c>
      <c r="Y226">
        <v>79.3187790060136</v>
      </c>
      <c r="Z226" s="6"/>
      <c r="AA226">
        <v>0.44700000000000001</v>
      </c>
      <c r="AB226" s="6"/>
      <c r="AC226" s="6"/>
      <c r="AD226" s="6"/>
      <c r="AE226" s="6"/>
      <c r="AF226" s="6"/>
    </row>
    <row r="227" spans="1:32" x14ac:dyDescent="0.2">
      <c r="A227" s="15" t="s">
        <v>67</v>
      </c>
      <c r="B227" s="13">
        <v>8</v>
      </c>
      <c r="C227" s="15">
        <v>1991</v>
      </c>
      <c r="D227" s="15">
        <f>VLOOKUP(Tabelle128[[#This Row],[countrycode]],Tabelle1[[wbcode]:[treatment]],4,FALSE)</f>
        <v>1</v>
      </c>
      <c r="E227" s="15">
        <f>VLOOKUP(Tabelle128[[#This Row],[countrycode]],Tabelle1[[wbcode]:[liberalizations]],5,FALSE)</f>
        <v>2014</v>
      </c>
      <c r="F227" s="15">
        <v>15.794329064077029</v>
      </c>
      <c r="G227" s="15">
        <v>21.908764785745529</v>
      </c>
      <c r="H227" s="15">
        <v>45.510204081632658</v>
      </c>
      <c r="I227" s="16">
        <v>22.031616754385102</v>
      </c>
      <c r="J227" s="15"/>
      <c r="K227">
        <v>77.043998718261705</v>
      </c>
      <c r="L227" s="15"/>
      <c r="M227" s="18">
        <v>0.44900000000000001</v>
      </c>
      <c r="N227">
        <v>8.1026897429999991</v>
      </c>
      <c r="O227">
        <v>54.657699999999998</v>
      </c>
      <c r="P227" s="18">
        <v>975.471948892412</v>
      </c>
      <c r="Q227">
        <v>3.1481165799999999</v>
      </c>
      <c r="R227">
        <v>2988.267429</v>
      </c>
      <c r="S227" s="15"/>
      <c r="T227" s="15"/>
      <c r="U227">
        <v>0.219840117</v>
      </c>
      <c r="V227">
        <v>1.67</v>
      </c>
      <c r="W227">
        <v>19.998880461067198</v>
      </c>
      <c r="X227">
        <v>14.6398988946043</v>
      </c>
      <c r="Y227">
        <v>77.968383245614902</v>
      </c>
      <c r="Z227" s="6"/>
      <c r="AA227">
        <v>0.44500000000000001</v>
      </c>
      <c r="AB227" s="6"/>
      <c r="AC227" s="6"/>
      <c r="AD227" s="6"/>
      <c r="AE227" s="6"/>
      <c r="AF227" s="6"/>
    </row>
    <row r="228" spans="1:32" x14ac:dyDescent="0.2">
      <c r="A228" s="13" t="s">
        <v>67</v>
      </c>
      <c r="B228" s="13">
        <v>8</v>
      </c>
      <c r="C228" s="13">
        <v>1992</v>
      </c>
      <c r="D228" s="13">
        <f>VLOOKUP(Tabelle128[[#This Row],[countrycode]],Tabelle1[[wbcode]:[treatment]],4,FALSE)</f>
        <v>1</v>
      </c>
      <c r="E228" s="13">
        <f>VLOOKUP(Tabelle128[[#This Row],[countrycode]],Tabelle1[[wbcode]:[liberalizations]],5,FALSE)</f>
        <v>2014</v>
      </c>
      <c r="F228" s="13">
        <v>15.64879311384224</v>
      </c>
      <c r="G228" s="13">
        <v>19.41182005511466</v>
      </c>
      <c r="H228" s="13">
        <v>45.510204081632658</v>
      </c>
      <c r="I228" s="14">
        <v>16.5367883544946</v>
      </c>
      <c r="J228" s="13"/>
      <c r="K228">
        <v>76.952003479003906</v>
      </c>
      <c r="L228" s="13"/>
      <c r="M228" s="17">
        <v>0.44600000000000001</v>
      </c>
      <c r="N228">
        <v>7.9710722570000003</v>
      </c>
      <c r="O228">
        <v>54.480899999999998</v>
      </c>
      <c r="P228" s="17">
        <v>965.78073894403701</v>
      </c>
      <c r="Q228">
        <v>3.266847544</v>
      </c>
      <c r="R228">
        <v>2843.474659</v>
      </c>
      <c r="S228" s="13"/>
      <c r="T228" s="13"/>
      <c r="U228">
        <v>0.21699269700000001</v>
      </c>
      <c r="V228">
        <v>1.85</v>
      </c>
      <c r="W228">
        <v>20.547022248546298</v>
      </c>
      <c r="X228">
        <v>18.315569924481402</v>
      </c>
      <c r="Y228">
        <v>83.463211645505396</v>
      </c>
      <c r="Z228" s="6"/>
      <c r="AA228">
        <v>0.441</v>
      </c>
      <c r="AB228" s="6"/>
      <c r="AC228" s="6"/>
      <c r="AD228" s="6"/>
      <c r="AE228" s="6"/>
      <c r="AF228" s="6"/>
    </row>
    <row r="229" spans="1:32" x14ac:dyDescent="0.2">
      <c r="A229" s="15" t="s">
        <v>67</v>
      </c>
      <c r="B229" s="13">
        <v>8</v>
      </c>
      <c r="C229" s="15">
        <v>1993</v>
      </c>
      <c r="D229" s="15">
        <f>VLOOKUP(Tabelle128[[#This Row],[countrycode]],Tabelle1[[wbcode]:[treatment]],4,FALSE)</f>
        <v>1</v>
      </c>
      <c r="E229" s="15">
        <f>VLOOKUP(Tabelle128[[#This Row],[countrycode]],Tabelle1[[wbcode]:[liberalizations]],5,FALSE)</f>
        <v>2014</v>
      </c>
      <c r="F229" s="15">
        <v>15.480084390045199</v>
      </c>
      <c r="G229" s="15">
        <v>19.27501388626591</v>
      </c>
      <c r="H229" s="15">
        <v>45.510204081632658</v>
      </c>
      <c r="I229" s="16">
        <v>20.3842157462296</v>
      </c>
      <c r="J229" s="15"/>
      <c r="K229">
        <v>76.791999816894503</v>
      </c>
      <c r="L229" s="15"/>
      <c r="M229" s="18">
        <v>0.439</v>
      </c>
      <c r="N229">
        <v>7.8394547699999997</v>
      </c>
      <c r="O229">
        <v>54.061500000000002</v>
      </c>
      <c r="P229" s="18">
        <v>1257.90570919067</v>
      </c>
      <c r="Q229">
        <v>3.385578507</v>
      </c>
      <c r="R229">
        <v>2552.6686110000001</v>
      </c>
      <c r="S229" s="15"/>
      <c r="T229" s="15"/>
      <c r="U229">
        <v>0.22277518299999999</v>
      </c>
      <c r="V229">
        <v>1.77</v>
      </c>
      <c r="W229">
        <v>16.390717236617999</v>
      </c>
      <c r="X229">
        <v>9.7681257219885396</v>
      </c>
      <c r="Y229">
        <v>79.6157842537703</v>
      </c>
      <c r="Z229" s="6"/>
      <c r="AA229">
        <v>0.435</v>
      </c>
      <c r="AB229" s="6"/>
      <c r="AC229" s="6"/>
      <c r="AD229" s="6"/>
      <c r="AE229" s="6"/>
      <c r="AF229" s="6"/>
    </row>
    <row r="230" spans="1:32" x14ac:dyDescent="0.2">
      <c r="A230" s="13" t="s">
        <v>67</v>
      </c>
      <c r="B230" s="13">
        <v>8</v>
      </c>
      <c r="C230" s="13">
        <v>1994</v>
      </c>
      <c r="D230" s="13">
        <f>VLOOKUP(Tabelle128[[#This Row],[countrycode]],Tabelle1[[wbcode]:[treatment]],4,FALSE)</f>
        <v>1</v>
      </c>
      <c r="E230" s="13">
        <f>VLOOKUP(Tabelle128[[#This Row],[countrycode]],Tabelle1[[wbcode]:[liberalizations]],5,FALSE)</f>
        <v>2014</v>
      </c>
      <c r="F230" s="13">
        <v>15.54758171572109</v>
      </c>
      <c r="G230" s="13">
        <v>19.434980509683552</v>
      </c>
      <c r="H230" s="13">
        <v>45.510204081632658</v>
      </c>
      <c r="I230" s="14">
        <v>22.612536091589501</v>
      </c>
      <c r="J230" s="13"/>
      <c r="K230">
        <v>76.760002136230497</v>
      </c>
      <c r="L230" s="13"/>
      <c r="M230" s="17">
        <v>0.436</v>
      </c>
      <c r="N230">
        <v>7.707837284</v>
      </c>
      <c r="O230">
        <v>53.528100000000002</v>
      </c>
      <c r="P230" s="17">
        <v>672.84868798403204</v>
      </c>
      <c r="Q230">
        <v>3.504309471</v>
      </c>
      <c r="R230">
        <v>2511.0782979999999</v>
      </c>
      <c r="S230" s="13"/>
      <c r="T230" s="13"/>
      <c r="U230">
        <v>0.21473081699999999</v>
      </c>
      <c r="V230">
        <v>1.35</v>
      </c>
      <c r="W230">
        <v>21.481020513099701</v>
      </c>
      <c r="X230">
        <v>15.480100492092401</v>
      </c>
      <c r="Y230">
        <v>77.387463908410496</v>
      </c>
      <c r="Z230" s="6"/>
      <c r="AA230">
        <v>0.433</v>
      </c>
      <c r="AB230" s="6"/>
      <c r="AC230" s="6"/>
      <c r="AD230" s="6"/>
      <c r="AE230" s="6"/>
      <c r="AF230" s="6"/>
    </row>
    <row r="231" spans="1:32" x14ac:dyDescent="0.2">
      <c r="A231" s="15" t="s">
        <v>67</v>
      </c>
      <c r="B231" s="13">
        <v>8</v>
      </c>
      <c r="C231" s="15">
        <v>1995</v>
      </c>
      <c r="D231" s="15">
        <f>VLOOKUP(Tabelle128[[#This Row],[countrycode]],Tabelle1[[wbcode]:[treatment]],4,FALSE)</f>
        <v>1</v>
      </c>
      <c r="E231" s="15">
        <f>VLOOKUP(Tabelle128[[#This Row],[countrycode]],Tabelle1[[wbcode]:[liberalizations]],5,FALSE)</f>
        <v>2014</v>
      </c>
      <c r="F231" s="15">
        <v>15.6176672652328</v>
      </c>
      <c r="G231" s="15">
        <v>19.480192527959151</v>
      </c>
      <c r="H231" s="15">
        <v>45.510204081632658</v>
      </c>
      <c r="I231" s="16">
        <v>24.0943093638977</v>
      </c>
      <c r="J231" s="15"/>
      <c r="K231">
        <v>76.627998352050795</v>
      </c>
      <c r="L231" s="15"/>
      <c r="M231" s="18">
        <v>0.435</v>
      </c>
      <c r="N231">
        <v>7.5762197970000003</v>
      </c>
      <c r="O231">
        <v>53.221800000000002</v>
      </c>
      <c r="P231" s="18">
        <v>798.88131021597803</v>
      </c>
      <c r="Q231">
        <v>3.623040434</v>
      </c>
      <c r="R231">
        <v>2509.8390460000001</v>
      </c>
      <c r="S231" s="15"/>
      <c r="T231" s="15"/>
      <c r="U231">
        <v>0.23556638399999999</v>
      </c>
      <c r="V231">
        <v>1.28</v>
      </c>
      <c r="W231">
        <v>21.618487966597101</v>
      </c>
      <c r="X231">
        <v>15.0637846971039</v>
      </c>
      <c r="Y231">
        <v>75.905690636102307</v>
      </c>
      <c r="Z231" s="6"/>
      <c r="AA231">
        <v>0.432</v>
      </c>
      <c r="AB231" s="6"/>
      <c r="AC231" s="6"/>
      <c r="AD231" s="6"/>
      <c r="AE231" s="6"/>
      <c r="AF231" s="6"/>
    </row>
    <row r="232" spans="1:32" x14ac:dyDescent="0.2">
      <c r="A232" s="13" t="s">
        <v>67</v>
      </c>
      <c r="B232" s="13">
        <v>8</v>
      </c>
      <c r="C232" s="13">
        <v>1996</v>
      </c>
      <c r="D232" s="13">
        <f>VLOOKUP(Tabelle128[[#This Row],[countrycode]],Tabelle1[[wbcode]:[treatment]],4,FALSE)</f>
        <v>1</v>
      </c>
      <c r="E232" s="13">
        <f>VLOOKUP(Tabelle128[[#This Row],[countrycode]],Tabelle1[[wbcode]:[liberalizations]],5,FALSE)</f>
        <v>2014</v>
      </c>
      <c r="F232" s="13">
        <v>15.677054188618939</v>
      </c>
      <c r="G232" s="13">
        <v>19.41088501017877</v>
      </c>
      <c r="H232" s="13">
        <v>45.510204081632658</v>
      </c>
      <c r="I232" s="14">
        <v>20.776019114738499</v>
      </c>
      <c r="J232" s="13"/>
      <c r="K232">
        <v>76.499000549316406</v>
      </c>
      <c r="L232" s="13">
        <v>56</v>
      </c>
      <c r="M232" s="17">
        <v>0.434</v>
      </c>
      <c r="N232">
        <v>7.4446023109999997</v>
      </c>
      <c r="O232">
        <v>52.819800000000001</v>
      </c>
      <c r="P232" s="17">
        <v>794.05116159526301</v>
      </c>
      <c r="Q232">
        <v>3.7435174419999999</v>
      </c>
      <c r="R232">
        <v>2544.3933080000002</v>
      </c>
      <c r="S232" s="13"/>
      <c r="T232" s="13"/>
      <c r="U232">
        <v>0.25724343999999999</v>
      </c>
      <c r="V232">
        <v>1.39</v>
      </c>
      <c r="W232">
        <v>24.262491972799001</v>
      </c>
      <c r="X232">
        <v>20.853120129245202</v>
      </c>
      <c r="Y232">
        <v>79.223980885261497</v>
      </c>
      <c r="Z232" s="6"/>
      <c r="AA232">
        <v>0.43</v>
      </c>
      <c r="AB232" s="6"/>
      <c r="AC232" s="6"/>
      <c r="AD232" s="6"/>
      <c r="AE232" s="6"/>
      <c r="AF232" s="6"/>
    </row>
    <row r="233" spans="1:32" x14ac:dyDescent="0.2">
      <c r="A233" s="15" t="s">
        <v>67</v>
      </c>
      <c r="B233" s="13">
        <v>8</v>
      </c>
      <c r="C233" s="15">
        <v>1997</v>
      </c>
      <c r="D233" s="15">
        <f>VLOOKUP(Tabelle128[[#This Row],[countrycode]],Tabelle1[[wbcode]:[treatment]],4,FALSE)</f>
        <v>1</v>
      </c>
      <c r="E233" s="15">
        <f>VLOOKUP(Tabelle128[[#This Row],[countrycode]],Tabelle1[[wbcode]:[liberalizations]],5,FALSE)</f>
        <v>2014</v>
      </c>
      <c r="F233" s="15">
        <v>15.80782400777878</v>
      </c>
      <c r="G233" s="15">
        <v>19.652099855165609</v>
      </c>
      <c r="H233" s="15">
        <v>45.510204081632658</v>
      </c>
      <c r="I233" s="16">
        <v>22.515615627963101</v>
      </c>
      <c r="J233" s="15"/>
      <c r="K233">
        <v>76.571998596191406</v>
      </c>
      <c r="L233" s="15">
        <v>55.9</v>
      </c>
      <c r="M233" s="18">
        <v>0.435</v>
      </c>
      <c r="N233">
        <v>7.3129848239999999</v>
      </c>
      <c r="O233">
        <v>52.736699999999999</v>
      </c>
      <c r="P233" s="18">
        <v>752.16982373424503</v>
      </c>
      <c r="Q233">
        <v>3.8639944490000002</v>
      </c>
      <c r="R233">
        <v>2583.8932829999999</v>
      </c>
      <c r="S233" s="15"/>
      <c r="T233" s="15"/>
      <c r="U233">
        <v>0.22011302099999999</v>
      </c>
      <c r="V233">
        <v>1.44</v>
      </c>
      <c r="W233">
        <v>26.650655331466101</v>
      </c>
      <c r="X233">
        <v>21.8189799389794</v>
      </c>
      <c r="Y233">
        <v>77.484384372036899</v>
      </c>
      <c r="Z233" s="6"/>
      <c r="AA233">
        <v>0.43099999999999999</v>
      </c>
      <c r="AB233">
        <v>18.1600090472405</v>
      </c>
      <c r="AC233">
        <v>28.407483771746001</v>
      </c>
      <c r="AD233">
        <v>48.469635270445501</v>
      </c>
      <c r="AE233">
        <v>4.7862388186037297</v>
      </c>
      <c r="AF233">
        <v>2.6392393400326499</v>
      </c>
    </row>
    <row r="234" spans="1:32" x14ac:dyDescent="0.2">
      <c r="A234" s="13" t="s">
        <v>67</v>
      </c>
      <c r="B234" s="13">
        <v>8</v>
      </c>
      <c r="C234" s="13">
        <v>1998</v>
      </c>
      <c r="D234" s="13">
        <f>VLOOKUP(Tabelle128[[#This Row],[countrycode]],Tabelle1[[wbcode]:[treatment]],4,FALSE)</f>
        <v>1</v>
      </c>
      <c r="E234" s="13">
        <f>VLOOKUP(Tabelle128[[#This Row],[countrycode]],Tabelle1[[wbcode]:[liberalizations]],5,FALSE)</f>
        <v>2014</v>
      </c>
      <c r="F234" s="13">
        <v>16.01223570614259</v>
      </c>
      <c r="G234" s="13">
        <v>20.025689287819571</v>
      </c>
      <c r="H234" s="13">
        <v>45.714285714285722</v>
      </c>
      <c r="I234" s="14">
        <v>20.1171208926501</v>
      </c>
      <c r="J234" s="13"/>
      <c r="K234">
        <v>76.619003295898395</v>
      </c>
      <c r="L234" s="13">
        <v>55.9</v>
      </c>
      <c r="M234" s="17">
        <v>0.436</v>
      </c>
      <c r="N234">
        <v>7.1813673380000003</v>
      </c>
      <c r="O234">
        <v>52.582000000000001</v>
      </c>
      <c r="P234" s="17">
        <v>767.34036031231506</v>
      </c>
      <c r="Q234">
        <v>3.9844714560000001</v>
      </c>
      <c r="R234">
        <v>2665.5820549999999</v>
      </c>
      <c r="S234" s="13"/>
      <c r="T234" s="13"/>
      <c r="U234">
        <v>0.21298895800000001</v>
      </c>
      <c r="V234">
        <v>1.48</v>
      </c>
      <c r="W234">
        <v>21.979185003629102</v>
      </c>
      <c r="X234">
        <v>20.3154688307783</v>
      </c>
      <c r="Y234">
        <v>79.882879107349893</v>
      </c>
      <c r="Z234" s="6"/>
      <c r="AA234">
        <v>0.432</v>
      </c>
      <c r="AB234">
        <v>18.565127105801899</v>
      </c>
      <c r="AC234">
        <v>27.544217404413601</v>
      </c>
      <c r="AD234">
        <v>42.294653834407399</v>
      </c>
      <c r="AE234">
        <v>3.1707518538690702</v>
      </c>
      <c r="AF234">
        <v>2.6100640941663298</v>
      </c>
    </row>
    <row r="235" spans="1:32" x14ac:dyDescent="0.2">
      <c r="A235" s="15" t="s">
        <v>67</v>
      </c>
      <c r="B235" s="13">
        <v>8</v>
      </c>
      <c r="C235" s="15">
        <v>1999</v>
      </c>
      <c r="D235" s="15">
        <f>VLOOKUP(Tabelle128[[#This Row],[countrycode]],Tabelle1[[wbcode]:[treatment]],4,FALSE)</f>
        <v>1</v>
      </c>
      <c r="E235" s="15">
        <f>VLOOKUP(Tabelle128[[#This Row],[countrycode]],Tabelle1[[wbcode]:[liberalizations]],5,FALSE)</f>
        <v>2014</v>
      </c>
      <c r="F235" s="15">
        <v>16.059960245708449</v>
      </c>
      <c r="G235" s="15">
        <v>20.047771652297168</v>
      </c>
      <c r="H235" s="15">
        <v>45.510204081632658</v>
      </c>
      <c r="I235" s="16">
        <v>19.288118412329698</v>
      </c>
      <c r="J235" s="15"/>
      <c r="K235">
        <v>76.666000366210895</v>
      </c>
      <c r="L235" s="15">
        <v>55.9</v>
      </c>
      <c r="M235" s="18">
        <v>0.437</v>
      </c>
      <c r="N235">
        <v>7.0497498509999996</v>
      </c>
      <c r="O235">
        <v>52.694600000000001</v>
      </c>
      <c r="P235" s="18">
        <v>765.31033153190299</v>
      </c>
      <c r="Q235">
        <v>4.1049484630000004</v>
      </c>
      <c r="R235">
        <v>2723.1720930000001</v>
      </c>
      <c r="S235" s="15"/>
      <c r="T235" s="15"/>
      <c r="U235">
        <v>0.19830483099999999</v>
      </c>
      <c r="V235">
        <v>1.48</v>
      </c>
      <c r="W235">
        <v>19.4286005669288</v>
      </c>
      <c r="X235">
        <v>17.8097792795526</v>
      </c>
      <c r="Y235">
        <v>80.711881587670305</v>
      </c>
      <c r="Z235" s="6"/>
      <c r="AA235">
        <v>0.433</v>
      </c>
      <c r="AB235">
        <v>17.509446512887799</v>
      </c>
      <c r="AC235">
        <v>27.460553431615502</v>
      </c>
      <c r="AD235">
        <v>37.238379846481401</v>
      </c>
      <c r="AE235">
        <v>1.87174500672009</v>
      </c>
      <c r="AF235">
        <v>2.6065370143676501</v>
      </c>
    </row>
    <row r="236" spans="1:32" x14ac:dyDescent="0.2">
      <c r="A236" s="13" t="s">
        <v>67</v>
      </c>
      <c r="B236" s="13">
        <v>8</v>
      </c>
      <c r="C236" s="13">
        <v>2000</v>
      </c>
      <c r="D236" s="13">
        <f>VLOOKUP(Tabelle128[[#This Row],[countrycode]],Tabelle1[[wbcode]:[treatment]],4,FALSE)</f>
        <v>1</v>
      </c>
      <c r="E236" s="13">
        <f>VLOOKUP(Tabelle128[[#This Row],[countrycode]],Tabelle1[[wbcode]:[liberalizations]],5,FALSE)</f>
        <v>2014</v>
      </c>
      <c r="F236" s="13">
        <v>16.202939118799851</v>
      </c>
      <c r="G236" s="13">
        <v>19.9667910444781</v>
      </c>
      <c r="H236" s="13">
        <v>45.510204081632658</v>
      </c>
      <c r="I236" s="14">
        <v>18.9780115348346</v>
      </c>
      <c r="J236" s="13"/>
      <c r="K236">
        <v>76.707000732421903</v>
      </c>
      <c r="L236" s="13">
        <v>55.8</v>
      </c>
      <c r="M236" s="17">
        <v>0.442</v>
      </c>
      <c r="N236">
        <v>7.2803702350000004</v>
      </c>
      <c r="O236">
        <v>52.931699999999999</v>
      </c>
      <c r="P236" s="17">
        <v>681.10204296120105</v>
      </c>
      <c r="Q236">
        <v>4.2254254710000003</v>
      </c>
      <c r="R236">
        <v>2703.2175480000001</v>
      </c>
      <c r="S236" s="13"/>
      <c r="T236" s="13"/>
      <c r="U236">
        <v>0.21567692799999999</v>
      </c>
      <c r="V236">
        <v>1.45</v>
      </c>
      <c r="W236">
        <v>24.8568127317047</v>
      </c>
      <c r="X236">
        <v>23.071131514310299</v>
      </c>
      <c r="Y236">
        <v>81.021988465165407</v>
      </c>
      <c r="Z236" s="6"/>
      <c r="AA236">
        <v>0.438</v>
      </c>
      <c r="AB236">
        <v>17.4902233300344</v>
      </c>
      <c r="AC236">
        <v>28.4827009917297</v>
      </c>
      <c r="AD236">
        <v>47.927944246014903</v>
      </c>
      <c r="AE236">
        <v>1.2271901297613499</v>
      </c>
      <c r="AF236">
        <v>2.6210531801278698</v>
      </c>
    </row>
    <row r="237" spans="1:32" x14ac:dyDescent="0.2">
      <c r="A237" s="15" t="s">
        <v>67</v>
      </c>
      <c r="B237" s="13">
        <v>8</v>
      </c>
      <c r="C237" s="15">
        <v>2001</v>
      </c>
      <c r="D237" s="15">
        <f>VLOOKUP(Tabelle128[[#This Row],[countrycode]],Tabelle1[[wbcode]:[treatment]],4,FALSE)</f>
        <v>1</v>
      </c>
      <c r="E237" s="15">
        <f>VLOOKUP(Tabelle128[[#This Row],[countrycode]],Tabelle1[[wbcode]:[liberalizations]],5,FALSE)</f>
        <v>2014</v>
      </c>
      <c r="F237" s="15">
        <v>16.263399585822309</v>
      </c>
      <c r="G237" s="15">
        <v>20.091158083382929</v>
      </c>
      <c r="H237" s="15">
        <v>45.306122448979593</v>
      </c>
      <c r="I237" s="16">
        <v>17.724227259105</v>
      </c>
      <c r="J237">
        <v>1.23</v>
      </c>
      <c r="K237">
        <v>76.785003662109403</v>
      </c>
      <c r="L237" s="15">
        <v>55.8</v>
      </c>
      <c r="M237" s="18">
        <v>0.46</v>
      </c>
      <c r="N237">
        <v>8.5550699229999996</v>
      </c>
      <c r="O237">
        <v>53.142299999999999</v>
      </c>
      <c r="P237" s="18">
        <v>687.64813439362104</v>
      </c>
      <c r="Q237">
        <v>4.3354262160000001</v>
      </c>
      <c r="R237">
        <v>2729.3255279999998</v>
      </c>
      <c r="S237" s="15"/>
      <c r="T237" s="15"/>
      <c r="U237">
        <v>0.20879018099999999</v>
      </c>
      <c r="V237">
        <v>1.62</v>
      </c>
      <c r="W237">
        <v>25.2612172490423</v>
      </c>
      <c r="X237">
        <v>26.311051939994201</v>
      </c>
      <c r="Y237">
        <v>82.275772740894993</v>
      </c>
      <c r="Z237" s="6"/>
      <c r="AA237">
        <v>0.45600000000000002</v>
      </c>
      <c r="AB237">
        <v>19.231585324192402</v>
      </c>
      <c r="AC237">
        <v>26.184331600157801</v>
      </c>
      <c r="AD237">
        <v>51.572269189036597</v>
      </c>
      <c r="AE237">
        <v>4.4197724588114298</v>
      </c>
      <c r="AF237">
        <v>2.63964648050823</v>
      </c>
    </row>
    <row r="238" spans="1:32" x14ac:dyDescent="0.2">
      <c r="A238" s="13" t="s">
        <v>67</v>
      </c>
      <c r="B238" s="13">
        <v>8</v>
      </c>
      <c r="C238" s="13">
        <v>2002</v>
      </c>
      <c r="D238" s="13">
        <f>VLOOKUP(Tabelle128[[#This Row],[countrycode]],Tabelle1[[wbcode]:[treatment]],4,FALSE)</f>
        <v>1</v>
      </c>
      <c r="E238" s="13">
        <f>VLOOKUP(Tabelle128[[#This Row],[countrycode]],Tabelle1[[wbcode]:[liberalizations]],5,FALSE)</f>
        <v>2014</v>
      </c>
      <c r="F238" s="13">
        <v>16.335428316373669</v>
      </c>
      <c r="G238" s="13">
        <v>20.169934778738799</v>
      </c>
      <c r="H238" s="13">
        <v>45.102040816326543</v>
      </c>
      <c r="I238" s="14">
        <v>16.931988169354401</v>
      </c>
      <c r="J238">
        <v>0.39</v>
      </c>
      <c r="K238">
        <v>77.384002685546903</v>
      </c>
      <c r="L238" s="13">
        <v>55.8</v>
      </c>
      <c r="M238" s="17">
        <v>0.46100000000000002</v>
      </c>
      <c r="N238">
        <v>8.2842903139999997</v>
      </c>
      <c r="O238">
        <v>53.4148</v>
      </c>
      <c r="P238" s="17">
        <v>759.11185139145402</v>
      </c>
      <c r="Q238">
        <v>4.445426962</v>
      </c>
      <c r="R238">
        <v>2805.071743</v>
      </c>
      <c r="S238" s="23"/>
      <c r="T238" s="23"/>
      <c r="U238">
        <v>0.20328774399999999</v>
      </c>
      <c r="V238">
        <v>1.67</v>
      </c>
      <c r="W238">
        <v>22.9861583659013</v>
      </c>
      <c r="X238">
        <v>25.495564362059</v>
      </c>
      <c r="Y238">
        <v>83.068011830645602</v>
      </c>
      <c r="Z238" s="6"/>
      <c r="AA238">
        <v>0.45700000000000002</v>
      </c>
      <c r="AB238">
        <v>19.514900122702802</v>
      </c>
      <c r="AC238">
        <v>27.4755881959079</v>
      </c>
      <c r="AD238">
        <v>48.481722727960303</v>
      </c>
      <c r="AE238">
        <v>2.8344226012806701</v>
      </c>
      <c r="AF238">
        <v>2.6557229590629801</v>
      </c>
    </row>
    <row r="239" spans="1:32" x14ac:dyDescent="0.2">
      <c r="A239" s="15" t="s">
        <v>67</v>
      </c>
      <c r="B239" s="13">
        <v>8</v>
      </c>
      <c r="C239" s="15">
        <v>2003</v>
      </c>
      <c r="D239" s="15">
        <f>VLOOKUP(Tabelle128[[#This Row],[countrycode]],Tabelle1[[wbcode]:[treatment]],4,FALSE)</f>
        <v>1</v>
      </c>
      <c r="E239" s="15">
        <f>VLOOKUP(Tabelle128[[#This Row],[countrycode]],Tabelle1[[wbcode]:[liberalizations]],5,FALSE)</f>
        <v>2014</v>
      </c>
      <c r="F239" s="15">
        <v>16.48670199243637</v>
      </c>
      <c r="G239" s="15">
        <v>20.29936865389999</v>
      </c>
      <c r="H239" s="15">
        <v>45.102040816326543</v>
      </c>
      <c r="I239" s="16">
        <v>16.725366238686799</v>
      </c>
      <c r="J239">
        <v>0.69</v>
      </c>
      <c r="K239">
        <v>77.988998413085895</v>
      </c>
      <c r="L239" s="15">
        <v>55.7</v>
      </c>
      <c r="M239" s="18">
        <v>0.46800000000000003</v>
      </c>
      <c r="N239">
        <v>8.4233903879999996</v>
      </c>
      <c r="O239">
        <v>53.882599999999996</v>
      </c>
      <c r="P239" s="18">
        <v>950.56486370006701</v>
      </c>
      <c r="Q239">
        <v>4.5554277079999999</v>
      </c>
      <c r="R239">
        <v>2940.1538</v>
      </c>
      <c r="S239" s="6"/>
      <c r="T239" s="6"/>
      <c r="U239">
        <v>0.22014937900000001</v>
      </c>
      <c r="V239">
        <v>1.68</v>
      </c>
      <c r="W239">
        <v>19.436911458591599</v>
      </c>
      <c r="X239">
        <v>20.806281130861301</v>
      </c>
      <c r="Y239">
        <v>83.274633761313197</v>
      </c>
      <c r="Z239" s="6"/>
      <c r="AA239">
        <v>0.46400000000000002</v>
      </c>
      <c r="AB239">
        <v>18.363323145308701</v>
      </c>
      <c r="AC239">
        <v>28.423391278693501</v>
      </c>
      <c r="AD239">
        <v>40.243192589452903</v>
      </c>
      <c r="AE239">
        <v>0.62316355737432005</v>
      </c>
      <c r="AF239">
        <v>2.6737684446962202</v>
      </c>
    </row>
    <row r="240" spans="1:32" x14ac:dyDescent="0.2">
      <c r="A240" s="13" t="s">
        <v>67</v>
      </c>
      <c r="B240" s="13">
        <v>8</v>
      </c>
      <c r="C240" s="13">
        <v>2004</v>
      </c>
      <c r="D240" s="13">
        <f>VLOOKUP(Tabelle128[[#This Row],[countrycode]],Tabelle1[[wbcode]:[treatment]],4,FALSE)</f>
        <v>1</v>
      </c>
      <c r="E240" s="13">
        <f>VLOOKUP(Tabelle128[[#This Row],[countrycode]],Tabelle1[[wbcode]:[liberalizations]],5,FALSE)</f>
        <v>2014</v>
      </c>
      <c r="F240" s="13">
        <v>16.743285713510851</v>
      </c>
      <c r="G240" s="13">
        <v>20.580543537325021</v>
      </c>
      <c r="H240" s="13">
        <v>45.102040816326543</v>
      </c>
      <c r="I240" s="14">
        <v>18.1252193058111</v>
      </c>
      <c r="J240">
        <v>2.78</v>
      </c>
      <c r="K240">
        <v>78.607002258300795</v>
      </c>
      <c r="L240" s="13">
        <v>55.7</v>
      </c>
      <c r="M240" s="17">
        <v>0.47399999999999998</v>
      </c>
      <c r="N240">
        <v>8.4614095690000006</v>
      </c>
      <c r="O240">
        <v>54.177900000000001</v>
      </c>
      <c r="P240" s="17">
        <v>1090.7853320111301</v>
      </c>
      <c r="Q240">
        <v>4.6654284529999996</v>
      </c>
      <c r="R240">
        <v>3097.533124</v>
      </c>
      <c r="S240" s="23"/>
      <c r="T240" s="23"/>
      <c r="U240">
        <v>0.22314318</v>
      </c>
      <c r="V240">
        <v>1.66</v>
      </c>
      <c r="W240">
        <v>20.547573705210102</v>
      </c>
      <c r="X240">
        <v>21.2901687220456</v>
      </c>
      <c r="Y240">
        <v>81.8747806941889</v>
      </c>
      <c r="Z240" s="6"/>
      <c r="AA240">
        <v>0.47</v>
      </c>
      <c r="AB240">
        <v>18.8910238024988</v>
      </c>
      <c r="AC240">
        <v>27.676885469815499</v>
      </c>
      <c r="AD240">
        <v>41.837742427255698</v>
      </c>
      <c r="AE240">
        <v>0.23364738006760299</v>
      </c>
      <c r="AF240">
        <v>2.6921792045906301</v>
      </c>
    </row>
    <row r="241" spans="1:32" x14ac:dyDescent="0.2">
      <c r="A241" s="15" t="s">
        <v>67</v>
      </c>
      <c r="B241" s="13">
        <v>8</v>
      </c>
      <c r="C241" s="15">
        <v>2005</v>
      </c>
      <c r="D241" s="15">
        <f>VLOOKUP(Tabelle128[[#This Row],[countrycode]],Tabelle1[[wbcode]:[treatment]],4,FALSE)</f>
        <v>1</v>
      </c>
      <c r="E241" s="15">
        <f>VLOOKUP(Tabelle128[[#This Row],[countrycode]],Tabelle1[[wbcode]:[liberalizations]],5,FALSE)</f>
        <v>2014</v>
      </c>
      <c r="F241" s="15">
        <v>16.794308891121549</v>
      </c>
      <c r="G241" s="15">
        <v>20.59347534952623</v>
      </c>
      <c r="H241" s="15">
        <v>44.897959183673478</v>
      </c>
      <c r="I241" s="16">
        <v>18.1641569371561</v>
      </c>
      <c r="J241">
        <v>-1.77</v>
      </c>
      <c r="K241">
        <v>79.186996459960895</v>
      </c>
      <c r="L241" s="15">
        <v>55.6</v>
      </c>
      <c r="M241" s="18">
        <v>0.47499999999999998</v>
      </c>
      <c r="N241">
        <v>8.4207000730000008</v>
      </c>
      <c r="O241">
        <v>54.361899999999999</v>
      </c>
      <c r="P241" s="18">
        <v>1100.1749261774401</v>
      </c>
      <c r="Q241">
        <v>4.7754291990000004</v>
      </c>
      <c r="R241">
        <v>3069.3667329999998</v>
      </c>
      <c r="S241" s="6"/>
      <c r="T241" s="6"/>
      <c r="U241">
        <v>0.20251604200000001</v>
      </c>
      <c r="V241">
        <v>1.63</v>
      </c>
      <c r="W241">
        <v>22.245456398764201</v>
      </c>
      <c r="X241">
        <v>22.752224950395899</v>
      </c>
      <c r="Y241">
        <v>81.835843062843907</v>
      </c>
      <c r="Z241" s="6"/>
      <c r="AA241">
        <v>0.47099999999999997</v>
      </c>
      <c r="AB241">
        <v>18.580283769607799</v>
      </c>
      <c r="AC241">
        <v>27.965741256566101</v>
      </c>
      <c r="AD241">
        <v>44.997681349160104</v>
      </c>
      <c r="AE241">
        <v>2.0135395017598601</v>
      </c>
      <c r="AF241">
        <v>2.70979148890981</v>
      </c>
    </row>
    <row r="242" spans="1:32" x14ac:dyDescent="0.2">
      <c r="A242" s="13" t="s">
        <v>67</v>
      </c>
      <c r="B242" s="13">
        <v>8</v>
      </c>
      <c r="C242" s="13">
        <v>2006</v>
      </c>
      <c r="D242" s="13">
        <f>VLOOKUP(Tabelle128[[#This Row],[countrycode]],Tabelle1[[wbcode]:[treatment]],4,FALSE)</f>
        <v>1</v>
      </c>
      <c r="E242" s="13">
        <f>VLOOKUP(Tabelle128[[#This Row],[countrycode]],Tabelle1[[wbcode]:[liberalizations]],5,FALSE)</f>
        <v>2014</v>
      </c>
      <c r="F242" s="13">
        <v>16.960970223690609</v>
      </c>
      <c r="G242" s="13">
        <v>20.668863607473199</v>
      </c>
      <c r="H242" s="13">
        <v>44.897959183673478</v>
      </c>
      <c r="I242" s="14">
        <v>19.0296137822913</v>
      </c>
      <c r="J242">
        <v>-0.12</v>
      </c>
      <c r="K242">
        <v>79.728996276855497</v>
      </c>
      <c r="L242" s="13">
        <v>55.6</v>
      </c>
      <c r="M242" s="17">
        <v>0.47699999999999998</v>
      </c>
      <c r="N242">
        <v>8.1968402860000005</v>
      </c>
      <c r="O242">
        <v>54.856400000000001</v>
      </c>
      <c r="P242" s="17">
        <v>1147.4365999035999</v>
      </c>
      <c r="Q242">
        <v>4.8609853349999996</v>
      </c>
      <c r="R242">
        <v>3140.019847</v>
      </c>
      <c r="S242" s="23"/>
      <c r="T242" s="23"/>
      <c r="U242">
        <v>0.20591347300000001</v>
      </c>
      <c r="V242">
        <v>1.6</v>
      </c>
      <c r="W242">
        <v>24.1790940595418</v>
      </c>
      <c r="X242">
        <v>22.925340122970901</v>
      </c>
      <c r="Y242">
        <v>80.970386217708693</v>
      </c>
      <c r="Z242" s="6"/>
      <c r="AA242">
        <v>0.47299999999999998</v>
      </c>
      <c r="AB242">
        <v>17.855678207067399</v>
      </c>
      <c r="AC242">
        <v>28.704565047600799</v>
      </c>
      <c r="AD242">
        <v>47.104434182512698</v>
      </c>
      <c r="AE242">
        <v>5.1175781601946797</v>
      </c>
      <c r="AF242">
        <v>2.7271364470218802</v>
      </c>
    </row>
    <row r="243" spans="1:32" x14ac:dyDescent="0.2">
      <c r="A243" s="15" t="s">
        <v>67</v>
      </c>
      <c r="B243" s="13">
        <v>8</v>
      </c>
      <c r="C243" s="15">
        <v>2007</v>
      </c>
      <c r="D243" s="15">
        <f>VLOOKUP(Tabelle128[[#This Row],[countrycode]],Tabelle1[[wbcode]:[treatment]],4,FALSE)</f>
        <v>1</v>
      </c>
      <c r="E243" s="15">
        <f>VLOOKUP(Tabelle128[[#This Row],[countrycode]],Tabelle1[[wbcode]:[liberalizations]],5,FALSE)</f>
        <v>2014</v>
      </c>
      <c r="F243" s="15">
        <v>17.07642322425659</v>
      </c>
      <c r="G243" s="15">
        <v>20.45948475806334</v>
      </c>
      <c r="H243" s="15">
        <v>44.693877551020407</v>
      </c>
      <c r="I243" s="16">
        <v>19.120042400381699</v>
      </c>
      <c r="J243">
        <v>1.21</v>
      </c>
      <c r="K243">
        <v>80.265998840332003</v>
      </c>
      <c r="L243" s="15">
        <v>55.5</v>
      </c>
      <c r="M243" s="18">
        <v>0.48899999999999999</v>
      </c>
      <c r="N243">
        <v>8.9677400590000005</v>
      </c>
      <c r="O243">
        <v>55.165300000000002</v>
      </c>
      <c r="P243" s="18">
        <v>1277.5168070735699</v>
      </c>
      <c r="Q243">
        <v>4.9465414699999997</v>
      </c>
      <c r="R243">
        <v>3160.0777360000002</v>
      </c>
      <c r="S243" s="6"/>
      <c r="T243" s="6"/>
      <c r="U243">
        <v>0.304485538</v>
      </c>
      <c r="V243">
        <v>1.66</v>
      </c>
      <c r="W243">
        <v>26.978641803772501</v>
      </c>
      <c r="X243">
        <v>26.237049054886601</v>
      </c>
      <c r="Y243">
        <v>80.879957599618294</v>
      </c>
      <c r="Z243" s="6"/>
      <c r="AA243">
        <v>0.48399999999999999</v>
      </c>
      <c r="AB243">
        <v>18.583050781828899</v>
      </c>
      <c r="AC243">
        <v>27.125176888923701</v>
      </c>
      <c r="AD243">
        <v>53.215690858659201</v>
      </c>
      <c r="AE243">
        <v>0.92140224565011097</v>
      </c>
      <c r="AF243">
        <v>2.7419943124771202</v>
      </c>
    </row>
    <row r="244" spans="1:32" x14ac:dyDescent="0.2">
      <c r="A244" s="13" t="s">
        <v>67</v>
      </c>
      <c r="B244" s="13">
        <v>8</v>
      </c>
      <c r="C244" s="13">
        <v>2008</v>
      </c>
      <c r="D244" s="13">
        <f>VLOOKUP(Tabelle128[[#This Row],[countrycode]],Tabelle1[[wbcode]:[treatment]],4,FALSE)</f>
        <v>1</v>
      </c>
      <c r="E244" s="13">
        <f>VLOOKUP(Tabelle128[[#This Row],[countrycode]],Tabelle1[[wbcode]:[liberalizations]],5,FALSE)</f>
        <v>2014</v>
      </c>
      <c r="F244" s="13">
        <v>17.247043823965932</v>
      </c>
      <c r="G244" s="13">
        <v>20.509344249565249</v>
      </c>
      <c r="H244" s="13">
        <v>44.693877551020407</v>
      </c>
      <c r="I244" s="14">
        <v>16.846368110145299</v>
      </c>
      <c r="J244">
        <v>3.36</v>
      </c>
      <c r="K244">
        <v>78.028999328613295</v>
      </c>
      <c r="L244" s="13">
        <v>55.5</v>
      </c>
      <c r="M244" s="17">
        <v>0.497</v>
      </c>
      <c r="N244">
        <v>9.4012603759999998</v>
      </c>
      <c r="O244">
        <v>55.654800000000002</v>
      </c>
      <c r="P244" s="17">
        <v>1439.5478041268</v>
      </c>
      <c r="Q244">
        <v>5.0320976059999998</v>
      </c>
      <c r="R244">
        <v>3180.4749499999998</v>
      </c>
      <c r="S244" s="23"/>
      <c r="T244" s="23"/>
      <c r="U244">
        <v>0.281831098</v>
      </c>
      <c r="V244">
        <v>1.64</v>
      </c>
      <c r="W244">
        <v>27.008365470040701</v>
      </c>
      <c r="X244">
        <v>29.9160516871538</v>
      </c>
      <c r="Y244">
        <v>83.153631889854694</v>
      </c>
      <c r="Z244" s="6"/>
      <c r="AA244">
        <v>0.49199999999999999</v>
      </c>
      <c r="AB244">
        <v>19.895810497660801</v>
      </c>
      <c r="AC244">
        <v>27.600047100304501</v>
      </c>
      <c r="AD244">
        <v>56.924417157194497</v>
      </c>
      <c r="AE244">
        <v>5.3378062762749998</v>
      </c>
      <c r="AF244">
        <v>2.7508334385797202</v>
      </c>
    </row>
    <row r="245" spans="1:32" x14ac:dyDescent="0.2">
      <c r="A245" s="15" t="s">
        <v>67</v>
      </c>
      <c r="B245" s="13">
        <v>8</v>
      </c>
      <c r="C245" s="15">
        <v>2009</v>
      </c>
      <c r="D245" s="15">
        <f>VLOOKUP(Tabelle128[[#This Row],[countrycode]],Tabelle1[[wbcode]:[treatment]],4,FALSE)</f>
        <v>1</v>
      </c>
      <c r="E245" s="15">
        <f>VLOOKUP(Tabelle128[[#This Row],[countrycode]],Tabelle1[[wbcode]:[liberalizations]],5,FALSE)</f>
        <v>2014</v>
      </c>
      <c r="F245" s="15">
        <v>17.294376776784251</v>
      </c>
      <c r="G245" s="15">
        <v>20.378780372250841</v>
      </c>
      <c r="H245" s="15">
        <v>44.489795918367349</v>
      </c>
      <c r="I245" s="16">
        <v>15.5484085856663</v>
      </c>
      <c r="J245">
        <v>2.37</v>
      </c>
      <c r="K245">
        <v>75.635002136230497</v>
      </c>
      <c r="L245" s="15">
        <v>55.4</v>
      </c>
      <c r="M245" s="18">
        <v>0.50600000000000001</v>
      </c>
      <c r="N245">
        <v>9.8705701829999999</v>
      </c>
      <c r="O245">
        <v>56.101900000000001</v>
      </c>
      <c r="P245" s="18">
        <v>1411.47457192714</v>
      </c>
      <c r="Q245">
        <v>5.1176537409999998</v>
      </c>
      <c r="R245">
        <v>3207.3194600000002</v>
      </c>
      <c r="S245" s="6"/>
      <c r="T245" s="6"/>
      <c r="U245">
        <v>0.333199949</v>
      </c>
      <c r="V245">
        <v>1.62</v>
      </c>
      <c r="W245">
        <v>19.582415284761101</v>
      </c>
      <c r="X245">
        <v>22.593692074394401</v>
      </c>
      <c r="Y245">
        <v>84.451591414333706</v>
      </c>
      <c r="Z245" s="6"/>
      <c r="AA245">
        <v>0.501</v>
      </c>
      <c r="AB245">
        <v>18.599243210034199</v>
      </c>
      <c r="AC245">
        <v>26.511253180961901</v>
      </c>
      <c r="AD245">
        <v>42.176107359155402</v>
      </c>
      <c r="AE245">
        <v>3.0436184793999699</v>
      </c>
      <c r="AF245">
        <v>2.7522858044441598</v>
      </c>
    </row>
    <row r="246" spans="1:32" x14ac:dyDescent="0.2">
      <c r="A246" s="13" t="s">
        <v>67</v>
      </c>
      <c r="B246" s="13">
        <v>8</v>
      </c>
      <c r="C246" s="13">
        <v>2010</v>
      </c>
      <c r="D246" s="13">
        <f>VLOOKUP(Tabelle128[[#This Row],[countrycode]],Tabelle1[[wbcode]:[treatment]],4,FALSE)</f>
        <v>1</v>
      </c>
      <c r="E246" s="13">
        <f>VLOOKUP(Tabelle128[[#This Row],[countrycode]],Tabelle1[[wbcode]:[liberalizations]],5,FALSE)</f>
        <v>2014</v>
      </c>
      <c r="F246" s="13">
        <v>17.379556988201081</v>
      </c>
      <c r="G246" s="13">
        <v>20.261274019817979</v>
      </c>
      <c r="H246" s="13">
        <v>44.285714285714292</v>
      </c>
      <c r="I246" s="14">
        <v>15.72763923676</v>
      </c>
      <c r="J246">
        <v>3.92</v>
      </c>
      <c r="K246">
        <v>73.097000122070298</v>
      </c>
      <c r="L246" s="13">
        <v>55.3</v>
      </c>
      <c r="M246" s="17">
        <v>0.51300000000000001</v>
      </c>
      <c r="N246">
        <v>10.23908997</v>
      </c>
      <c r="O246">
        <v>56.582000000000001</v>
      </c>
      <c r="P246" s="17">
        <v>1352.3022745063799</v>
      </c>
      <c r="Q246">
        <v>5.2032098769999999</v>
      </c>
      <c r="R246">
        <v>3193.3260150000001</v>
      </c>
      <c r="U246">
        <v>0.32751197399999998</v>
      </c>
      <c r="V246">
        <v>1.49</v>
      </c>
      <c r="W246">
        <v>22.3688902974889</v>
      </c>
      <c r="X246">
        <v>24.869695098065002</v>
      </c>
      <c r="Y246">
        <v>84.272360763240002</v>
      </c>
      <c r="AA246">
        <v>0.50800000000000001</v>
      </c>
      <c r="AB246">
        <v>18.525835869525601</v>
      </c>
      <c r="AC246">
        <v>25.8445117299445</v>
      </c>
      <c r="AD246">
        <v>47.238585395553898</v>
      </c>
      <c r="AE246">
        <v>1.27538046242341</v>
      </c>
      <c r="AF246">
        <v>2.7477337513659301</v>
      </c>
    </row>
    <row r="247" spans="1:32" x14ac:dyDescent="0.2">
      <c r="A247" s="15" t="s">
        <v>67</v>
      </c>
      <c r="B247" s="13">
        <v>8</v>
      </c>
      <c r="C247" s="15">
        <v>2011</v>
      </c>
      <c r="D247" s="15">
        <f>VLOOKUP(Tabelle128[[#This Row],[countrycode]],Tabelle1[[wbcode]:[treatment]],4,FALSE)</f>
        <v>1</v>
      </c>
      <c r="E247" s="15">
        <f>VLOOKUP(Tabelle128[[#This Row],[countrycode]],Tabelle1[[wbcode]:[liberalizations]],5,FALSE)</f>
        <v>2014</v>
      </c>
      <c r="F247" s="15">
        <v>17.51637555836685</v>
      </c>
      <c r="G247" s="15">
        <v>20.420623342323541</v>
      </c>
      <c r="H247" s="15">
        <v>44.285714285714292</v>
      </c>
      <c r="I247" s="16">
        <v>15.6697864648908</v>
      </c>
      <c r="J247">
        <v>1.0900000000000001</v>
      </c>
      <c r="K247">
        <v>73.198997497558594</v>
      </c>
      <c r="L247" s="15">
        <v>55.3</v>
      </c>
      <c r="M247" s="18">
        <v>0.52100000000000002</v>
      </c>
      <c r="N247">
        <v>10.60760975</v>
      </c>
      <c r="O247">
        <v>57.133099999999999</v>
      </c>
      <c r="P247" s="18">
        <v>1465.14578817708</v>
      </c>
      <c r="Q247">
        <v>5.3481314940000004</v>
      </c>
      <c r="R247">
        <v>3211.002</v>
      </c>
      <c r="S247">
        <v>31.21089783</v>
      </c>
      <c r="T247">
        <v>23.119879999999998</v>
      </c>
      <c r="U247">
        <v>0.311904668</v>
      </c>
      <c r="V247">
        <v>1.56</v>
      </c>
      <c r="W247">
        <v>24.229686623266701</v>
      </c>
      <c r="X247">
        <v>27.292300981365202</v>
      </c>
      <c r="Y247">
        <v>84.330213535109195</v>
      </c>
      <c r="Z247">
        <v>0.35699999999999998</v>
      </c>
      <c r="AA247">
        <v>0.51600000000000001</v>
      </c>
      <c r="AB247">
        <v>18.9348906369646</v>
      </c>
      <c r="AC247">
        <v>25.776759730301499</v>
      </c>
      <c r="AD247">
        <v>51.521987604631903</v>
      </c>
      <c r="AE247">
        <v>2.9396994630509399</v>
      </c>
      <c r="AF247">
        <v>2.7404793796810898</v>
      </c>
    </row>
    <row r="248" spans="1:32" x14ac:dyDescent="0.2">
      <c r="A248" s="13" t="s">
        <v>67</v>
      </c>
      <c r="B248" s="13">
        <v>8</v>
      </c>
      <c r="C248" s="13">
        <v>2012</v>
      </c>
      <c r="D248" s="13">
        <f>VLOOKUP(Tabelle128[[#This Row],[countrycode]],Tabelle1[[wbcode]:[treatment]],4,FALSE)</f>
        <v>1</v>
      </c>
      <c r="E248" s="13">
        <f>VLOOKUP(Tabelle128[[#This Row],[countrycode]],Tabelle1[[wbcode]:[liberalizations]],5,FALSE)</f>
        <v>2014</v>
      </c>
      <c r="F248" s="13">
        <v>17.48777605610924</v>
      </c>
      <c r="G248" s="13">
        <v>20.35358821794485</v>
      </c>
      <c r="H248" s="13">
        <v>43.877551020408163</v>
      </c>
      <c r="I248" s="27">
        <v>15.7181731301895</v>
      </c>
      <c r="J248">
        <v>1.47</v>
      </c>
      <c r="K248">
        <v>73.2969970703125</v>
      </c>
      <c r="L248" s="13">
        <v>55.2</v>
      </c>
      <c r="M248" s="17">
        <v>0.53300000000000003</v>
      </c>
      <c r="N248">
        <v>11.20685005</v>
      </c>
      <c r="O248">
        <v>57.792200000000001</v>
      </c>
      <c r="P248" s="28">
        <v>1403.5229152178299</v>
      </c>
      <c r="Q248">
        <v>5.4930531120000001</v>
      </c>
      <c r="R248">
        <v>3252.7761820000001</v>
      </c>
      <c r="S248">
        <v>30.891957349999998</v>
      </c>
      <c r="T248">
        <v>23.119879999999998</v>
      </c>
      <c r="U248">
        <v>0.28668019700000003</v>
      </c>
      <c r="V248">
        <v>1.63</v>
      </c>
      <c r="W248">
        <v>23.876723843469001</v>
      </c>
      <c r="X248">
        <v>26.159288883003899</v>
      </c>
      <c r="Y248">
        <v>84.281826869810502</v>
      </c>
      <c r="Z248">
        <v>0.36699999999999999</v>
      </c>
      <c r="AA248">
        <v>0.52800000000000002</v>
      </c>
      <c r="AB248">
        <v>18.19665797827</v>
      </c>
      <c r="AC248">
        <v>26.624872180740098</v>
      </c>
      <c r="AD248">
        <v>50.036012726472897</v>
      </c>
      <c r="AE248">
        <v>2.7425340754398402</v>
      </c>
      <c r="AF248">
        <v>2.7312494891943899</v>
      </c>
    </row>
    <row r="249" spans="1:32" x14ac:dyDescent="0.2">
      <c r="A249" s="15" t="s">
        <v>67</v>
      </c>
      <c r="B249" s="13">
        <v>8</v>
      </c>
      <c r="C249" s="15">
        <v>2013</v>
      </c>
      <c r="D249" s="15">
        <f>VLOOKUP(Tabelle128[[#This Row],[countrycode]],Tabelle1[[wbcode]:[treatment]],4,FALSE)</f>
        <v>1</v>
      </c>
      <c r="E249" s="15">
        <f>VLOOKUP(Tabelle128[[#This Row],[countrycode]],Tabelle1[[wbcode]:[liberalizations]],5,FALSE)</f>
        <v>2014</v>
      </c>
      <c r="F249" s="15">
        <v>17.561571982985971</v>
      </c>
      <c r="G249" s="15">
        <v>20.53590440394786</v>
      </c>
      <c r="H249" s="15">
        <v>43.673469387755098</v>
      </c>
      <c r="I249" s="26">
        <v>16.255226958560499</v>
      </c>
      <c r="J249">
        <v>2.29</v>
      </c>
      <c r="K249">
        <v>73.393997192382798</v>
      </c>
      <c r="L249" s="15">
        <v>55.2</v>
      </c>
      <c r="M249" s="18">
        <v>0.54200000000000004</v>
      </c>
      <c r="N249">
        <v>11.52208519</v>
      </c>
      <c r="O249">
        <v>58.476100000000002</v>
      </c>
      <c r="P249">
        <v>1527.7512566795399</v>
      </c>
      <c r="Q249">
        <v>5.6379747289999997</v>
      </c>
      <c r="R249">
        <v>3310.4634860000001</v>
      </c>
      <c r="S249">
        <v>30.56382545</v>
      </c>
      <c r="T249">
        <v>23.1</v>
      </c>
      <c r="U249">
        <v>0.22966582799999999</v>
      </c>
      <c r="V249">
        <v>1.73</v>
      </c>
      <c r="W249">
        <v>23.639108668171101</v>
      </c>
      <c r="X249">
        <v>26.035427678340501</v>
      </c>
      <c r="Y249">
        <v>83.744773041439501</v>
      </c>
      <c r="Z249">
        <v>0.375</v>
      </c>
      <c r="AA249">
        <v>0.53700000000000003</v>
      </c>
      <c r="AB249">
        <v>18.393543764833499</v>
      </c>
      <c r="AC249">
        <v>26.741945929637101</v>
      </c>
      <c r="AD249">
        <v>49.674536346511601</v>
      </c>
      <c r="AE249">
        <v>2.0590868397493298</v>
      </c>
      <c r="AF249">
        <v>2.7182486898487799</v>
      </c>
    </row>
    <row r="250" spans="1:32" x14ac:dyDescent="0.2">
      <c r="A250" s="13" t="s">
        <v>67</v>
      </c>
      <c r="B250" s="13">
        <v>8</v>
      </c>
      <c r="C250" s="13">
        <v>2014</v>
      </c>
      <c r="D250" s="13">
        <f>VLOOKUP(Tabelle128[[#This Row],[countrycode]],Tabelle1[[wbcode]:[treatment]],4,FALSE)</f>
        <v>1</v>
      </c>
      <c r="E250" s="13">
        <f>VLOOKUP(Tabelle128[[#This Row],[countrycode]],Tabelle1[[wbcode]:[liberalizations]],5,FALSE)</f>
        <v>2014</v>
      </c>
      <c r="F250" s="13">
        <v>17.730370827325519</v>
      </c>
      <c r="G250" s="13">
        <v>20.546907623400799</v>
      </c>
      <c r="H250" s="13">
        <v>43.673469387755098</v>
      </c>
      <c r="I250" s="14">
        <v>16.115396098137602</v>
      </c>
      <c r="J250">
        <v>2.72</v>
      </c>
      <c r="K250" s="18">
        <v>73.484001159667997</v>
      </c>
      <c r="L250" s="13">
        <v>55.1</v>
      </c>
      <c r="M250" s="17">
        <v>0.55100000000000005</v>
      </c>
      <c r="N250" s="18">
        <v>11.837320330000001</v>
      </c>
      <c r="O250" s="18">
        <v>58.935499999999998</v>
      </c>
      <c r="P250" s="17">
        <v>1604.2140347918701</v>
      </c>
      <c r="Q250" s="18">
        <v>5.7828963470000003</v>
      </c>
      <c r="R250" s="18">
        <v>3443.009493</v>
      </c>
      <c r="S250" s="18">
        <v>34.292775329999998</v>
      </c>
      <c r="T250" s="18">
        <v>35.864719999999998</v>
      </c>
      <c r="U250" s="18">
        <v>0.30199473999999998</v>
      </c>
      <c r="V250" s="18">
        <v>1.82</v>
      </c>
      <c r="W250" s="18">
        <v>23.609975533159801</v>
      </c>
      <c r="X250">
        <v>27.2224137744732</v>
      </c>
      <c r="Y250">
        <v>83.884603901862405</v>
      </c>
      <c r="Z250">
        <v>0.36199999999999999</v>
      </c>
      <c r="AA250">
        <v>0.54500000000000004</v>
      </c>
      <c r="AB250">
        <v>19.436913997719198</v>
      </c>
      <c r="AC250">
        <v>25.707802783330202</v>
      </c>
      <c r="AD250">
        <v>50.832389307633001</v>
      </c>
      <c r="AE250">
        <v>1.8341307814992001</v>
      </c>
      <c r="AF250">
        <v>2.7015246139093798</v>
      </c>
    </row>
    <row r="251" spans="1:32" x14ac:dyDescent="0.2">
      <c r="A251" s="15" t="s">
        <v>67</v>
      </c>
      <c r="B251" s="13">
        <v>8</v>
      </c>
      <c r="C251" s="15">
        <v>2015</v>
      </c>
      <c r="D251" s="15">
        <f>VLOOKUP(Tabelle128[[#This Row],[countrycode]],Tabelle1[[wbcode]:[treatment]],4,FALSE)</f>
        <v>1</v>
      </c>
      <c r="E251" s="15">
        <f>VLOOKUP(Tabelle128[[#This Row],[countrycode]],Tabelle1[[wbcode]:[liberalizations]],5,FALSE)</f>
        <v>2014</v>
      </c>
      <c r="F251" s="15">
        <v>17.86946709500085</v>
      </c>
      <c r="G251" s="15">
        <v>20.578970680523241</v>
      </c>
      <c r="H251" s="15">
        <v>43.673469387755098</v>
      </c>
      <c r="I251" s="16">
        <v>14.6880079193818</v>
      </c>
      <c r="J251">
        <v>2.63</v>
      </c>
      <c r="K251" s="18">
        <v>73.441001892089801</v>
      </c>
      <c r="L251" s="15"/>
      <c r="M251" s="18">
        <v>0.56000000000000005</v>
      </c>
      <c r="N251" s="18">
        <v>12.15102959</v>
      </c>
      <c r="O251" s="18">
        <v>59.658000000000001</v>
      </c>
      <c r="P251" s="18">
        <v>1382.5097900241001</v>
      </c>
      <c r="Q251" s="18">
        <v>5.9278179639999999</v>
      </c>
      <c r="R251" s="18">
        <v>3522.2970479999999</v>
      </c>
      <c r="S251" s="18">
        <v>33.968978739999997</v>
      </c>
      <c r="T251" s="18">
        <v>35.864719999999998</v>
      </c>
      <c r="U251" s="18">
        <v>0.33247822300000002</v>
      </c>
      <c r="V251" s="18">
        <v>1.91</v>
      </c>
      <c r="W251" s="18">
        <v>20.989149629421298</v>
      </c>
      <c r="X251">
        <v>24.5509971982789</v>
      </c>
      <c r="Y251">
        <v>85.311992080618197</v>
      </c>
      <c r="Z251">
        <v>0.37</v>
      </c>
      <c r="AA251">
        <v>0.55400000000000005</v>
      </c>
      <c r="AB251">
        <v>18.6117816286189</v>
      </c>
      <c r="AC251">
        <v>25.091488006266001</v>
      </c>
      <c r="AD251">
        <v>45.540146827700099</v>
      </c>
      <c r="AE251">
        <v>2.6859827721221698</v>
      </c>
      <c r="AF251">
        <v>2.6818481109546601</v>
      </c>
    </row>
    <row r="252" spans="1:32" x14ac:dyDescent="0.2">
      <c r="A252" s="13" t="s">
        <v>67</v>
      </c>
      <c r="B252" s="13">
        <v>8</v>
      </c>
      <c r="C252" s="13">
        <v>2016</v>
      </c>
      <c r="D252" s="13">
        <f>VLOOKUP(Tabelle128[[#This Row],[countrycode]],Tabelle1[[wbcode]:[treatment]],4,FALSE)</f>
        <v>1</v>
      </c>
      <c r="E252" s="13">
        <f>VLOOKUP(Tabelle128[[#This Row],[countrycode]],Tabelle1[[wbcode]:[liberalizations]],5,FALSE)</f>
        <v>2014</v>
      </c>
      <c r="F252" s="13">
        <v>18.017872948544539</v>
      </c>
      <c r="G252" s="13">
        <v>20.707771755488931</v>
      </c>
      <c r="H252" s="13">
        <v>43.673469387755098</v>
      </c>
      <c r="I252" s="14">
        <v>17.079380829945599</v>
      </c>
      <c r="J252">
        <v>1.69</v>
      </c>
      <c r="K252" s="18">
        <v>73.394996643066406</v>
      </c>
      <c r="L252" s="13"/>
      <c r="M252" s="17">
        <v>0.56399999999999995</v>
      </c>
      <c r="N252" s="18">
        <v>12.104260439999999</v>
      </c>
      <c r="O252" s="18">
        <v>60.2333</v>
      </c>
      <c r="P252" s="17">
        <v>1413.2559568152999</v>
      </c>
      <c r="Q252" s="18">
        <v>5.9836913589999998</v>
      </c>
      <c r="R252" s="18">
        <v>3574.4669749999998</v>
      </c>
      <c r="S252" s="18">
        <v>33.673576220000001</v>
      </c>
      <c r="T252" s="18">
        <v>35.864719999999998</v>
      </c>
      <c r="U252" s="18">
        <v>0.326632953</v>
      </c>
      <c r="V252" s="18">
        <v>1.79</v>
      </c>
      <c r="W252" s="18">
        <v>18.949978755964899</v>
      </c>
      <c r="X252">
        <v>21.6886527708619</v>
      </c>
      <c r="Y252">
        <v>82.920619170054394</v>
      </c>
      <c r="Z252">
        <v>0.374</v>
      </c>
      <c r="AA252">
        <v>0.55800000000000005</v>
      </c>
      <c r="AB252">
        <v>19.457614881224501</v>
      </c>
      <c r="AC252">
        <v>24.182144570624502</v>
      </c>
      <c r="AD252">
        <v>40.638631526826799</v>
      </c>
      <c r="AE252">
        <v>0.86174025775947405</v>
      </c>
      <c r="AF252">
        <v>2.6605020663145198</v>
      </c>
    </row>
    <row r="253" spans="1:32" x14ac:dyDescent="0.2">
      <c r="A253" s="15" t="s">
        <v>67</v>
      </c>
      <c r="B253" s="13">
        <v>8</v>
      </c>
      <c r="C253" s="15">
        <v>2017</v>
      </c>
      <c r="D253" s="15">
        <f>VLOOKUP(Tabelle128[[#This Row],[countrycode]],Tabelle1[[wbcode]:[treatment]],4,FALSE)</f>
        <v>1</v>
      </c>
      <c r="E253" s="15">
        <f>VLOOKUP(Tabelle128[[#This Row],[countrycode]],Tabelle1[[wbcode]:[liberalizations]],5,FALSE)</f>
        <v>2014</v>
      </c>
      <c r="F253" s="15">
        <v>18.14267429321788</v>
      </c>
      <c r="G253" s="15">
        <v>20.799431465348839</v>
      </c>
      <c r="H253" s="15">
        <v>43.673469387755098</v>
      </c>
      <c r="I253" s="16">
        <v>16.948312963229299</v>
      </c>
      <c r="J253">
        <v>0.57999999999999996</v>
      </c>
      <c r="K253" s="18">
        <v>73.342002868652301</v>
      </c>
      <c r="L253" s="15"/>
      <c r="M253" s="18">
        <v>0.57099999999999995</v>
      </c>
      <c r="N253" s="18">
        <v>12.430185270000001</v>
      </c>
      <c r="O253" s="18">
        <v>60.810299999999998</v>
      </c>
      <c r="P253" s="18">
        <v>1469.4474998072401</v>
      </c>
      <c r="Q253" s="18">
        <v>6.0395647529999996</v>
      </c>
      <c r="R253" s="18">
        <v>3597.9734250000001</v>
      </c>
      <c r="S253" s="18">
        <v>33.396901309999997</v>
      </c>
      <c r="T253" s="18">
        <v>35.864719999999998</v>
      </c>
      <c r="U253" s="18">
        <v>0.31337935</v>
      </c>
      <c r="V253" s="18">
        <v>1.73</v>
      </c>
      <c r="W253" s="18">
        <v>18.351098583002202</v>
      </c>
      <c r="X253">
        <v>20.847923022260801</v>
      </c>
      <c r="Y253">
        <v>83.051687036770701</v>
      </c>
      <c r="Z253">
        <v>0.38</v>
      </c>
      <c r="AA253">
        <v>0.56499999999999995</v>
      </c>
      <c r="AB253">
        <v>19.2961406888504</v>
      </c>
      <c r="AC253">
        <v>24.262195286310899</v>
      </c>
      <c r="AD253">
        <v>39.199021605262899</v>
      </c>
      <c r="AE253">
        <v>0.64267352185088999</v>
      </c>
      <c r="AF253">
        <v>2.63775433447287</v>
      </c>
    </row>
    <row r="254" spans="1:32" x14ac:dyDescent="0.2">
      <c r="A254" s="13" t="s">
        <v>67</v>
      </c>
      <c r="B254" s="13">
        <v>8</v>
      </c>
      <c r="C254" s="13">
        <v>2018</v>
      </c>
      <c r="D254" s="13">
        <f>VLOOKUP(Tabelle128[[#This Row],[countrycode]],Tabelle1[[wbcode]:[treatment]],4,FALSE)</f>
        <v>1</v>
      </c>
      <c r="E254" s="13">
        <f>VLOOKUP(Tabelle128[[#This Row],[countrycode]],Tabelle1[[wbcode]:[liberalizations]],5,FALSE)</f>
        <v>2014</v>
      </c>
      <c r="F254" s="13">
        <v>18.238647039871449</v>
      </c>
      <c r="G254" s="13">
        <v>20.849125727645522</v>
      </c>
      <c r="H254" s="13">
        <v>43.673469387755098</v>
      </c>
      <c r="I254" s="14">
        <v>16.422933696113802</v>
      </c>
      <c r="J254">
        <v>1.04</v>
      </c>
      <c r="K254" s="18">
        <v>73.288002014160199</v>
      </c>
      <c r="L254" s="13"/>
      <c r="M254" s="17">
        <v>0.57699999999999996</v>
      </c>
      <c r="N254" s="18">
        <v>12.764886089999999</v>
      </c>
      <c r="O254" s="18">
        <v>61.1798</v>
      </c>
      <c r="P254" s="17">
        <v>1585.24053445546</v>
      </c>
      <c r="Q254" s="18">
        <v>6.0954381480000004</v>
      </c>
      <c r="R254" s="18">
        <v>3642.7356669999999</v>
      </c>
      <c r="S254" s="18">
        <v>32.445286279999998</v>
      </c>
      <c r="T254" s="18">
        <v>34.989109999999997</v>
      </c>
      <c r="U254" s="18">
        <v>0.314558852</v>
      </c>
      <c r="V254" s="18">
        <v>2.06</v>
      </c>
      <c r="W254" s="18">
        <v>18.736253469018099</v>
      </c>
      <c r="X254">
        <v>21.851349408009899</v>
      </c>
      <c r="Y254">
        <v>83.577066303886198</v>
      </c>
      <c r="Z254">
        <v>0.39</v>
      </c>
      <c r="AA254">
        <v>0.56999999999999995</v>
      </c>
      <c r="AB254">
        <v>19.5500413474034</v>
      </c>
      <c r="AC254">
        <v>24.682231209563199</v>
      </c>
      <c r="AD254">
        <v>40.587602877027997</v>
      </c>
      <c r="AE254">
        <v>1.0742994515813999</v>
      </c>
      <c r="AF254">
        <v>2.6122841613382199</v>
      </c>
    </row>
    <row r="255" spans="1:32" x14ac:dyDescent="0.2">
      <c r="A255" s="15" t="s">
        <v>67</v>
      </c>
      <c r="B255" s="13">
        <v>8</v>
      </c>
      <c r="C255" s="15">
        <v>2019</v>
      </c>
      <c r="D255" s="15">
        <f>VLOOKUP(Tabelle128[[#This Row],[countrycode]],Tabelle1[[wbcode]:[treatment]],4,FALSE)</f>
        <v>1</v>
      </c>
      <c r="E255" s="15">
        <f>VLOOKUP(Tabelle128[[#This Row],[countrycode]],Tabelle1[[wbcode]:[liberalizations]],5,FALSE)</f>
        <v>2014</v>
      </c>
      <c r="F255" s="15"/>
      <c r="G255" s="15"/>
      <c r="H255" s="15"/>
      <c r="I255" s="16">
        <v>15.256313742645199</v>
      </c>
      <c r="J255">
        <v>0.69</v>
      </c>
      <c r="K255" s="18">
        <v>73.224998474121094</v>
      </c>
      <c r="L255" s="15"/>
      <c r="M255" s="18">
        <v>0.58299999999999996</v>
      </c>
      <c r="N255" s="18">
        <v>13.10859922</v>
      </c>
      <c r="O255" s="18">
        <v>61.5839</v>
      </c>
      <c r="P255" s="18">
        <v>1533.0956880778899</v>
      </c>
      <c r="Q255" s="18">
        <v>6.1513115430000003</v>
      </c>
      <c r="R255" s="18">
        <v>3661.9375319999999</v>
      </c>
      <c r="S255" s="18">
        <v>32.233576939999999</v>
      </c>
      <c r="T255" s="18">
        <v>34.989109999999997</v>
      </c>
      <c r="U255" s="18">
        <v>0.28589779599999998</v>
      </c>
      <c r="V255" s="18">
        <v>2.13</v>
      </c>
      <c r="W255" s="18">
        <v>19.8500907473186</v>
      </c>
      <c r="X255">
        <v>23.528422500723</v>
      </c>
      <c r="Y255">
        <v>84.743686257354796</v>
      </c>
      <c r="Z255">
        <v>0.39500000000000002</v>
      </c>
      <c r="AA255">
        <v>0.57599999999999996</v>
      </c>
      <c r="AB255">
        <v>19.088506793809</v>
      </c>
      <c r="AC255">
        <v>23.826878053897001</v>
      </c>
      <c r="AD255">
        <v>43.3785132480415</v>
      </c>
      <c r="AE255">
        <v>2.4528021406273299</v>
      </c>
      <c r="AF255">
        <v>2.5841789820663901</v>
      </c>
    </row>
    <row r="256" spans="1:32" x14ac:dyDescent="0.2">
      <c r="A256" s="13" t="s">
        <v>67</v>
      </c>
      <c r="B256" s="13">
        <v>8</v>
      </c>
      <c r="C256" s="13">
        <v>2020</v>
      </c>
      <c r="D256" s="13">
        <f>VLOOKUP(Tabelle128[[#This Row],[countrycode]],Tabelle1[[wbcode]:[treatment]],4,FALSE)</f>
        <v>1</v>
      </c>
      <c r="E256" s="13">
        <f>VLOOKUP(Tabelle128[[#This Row],[countrycode]],Tabelle1[[wbcode]:[liberalizations]],5,FALSE)</f>
        <v>2014</v>
      </c>
      <c r="F256" s="13"/>
      <c r="G256" s="13"/>
      <c r="H256" s="13"/>
      <c r="I256" s="18">
        <v>14.551999512911101</v>
      </c>
      <c r="J256">
        <v>-1.17</v>
      </c>
      <c r="K256" s="18">
        <v>72.378997802734403</v>
      </c>
      <c r="L256" s="13"/>
      <c r="M256" s="17">
        <v>0.57799999999999996</v>
      </c>
      <c r="N256" s="18">
        <v>13.10859922</v>
      </c>
      <c r="O256" s="18">
        <v>60.832799999999999</v>
      </c>
      <c r="P256" s="18">
        <v>1537.1302183277301</v>
      </c>
      <c r="Q256" s="18">
        <v>6.1513115430000003</v>
      </c>
      <c r="R256" s="18">
        <v>3586.252712</v>
      </c>
      <c r="S256" s="18">
        <v>31.949188710000001</v>
      </c>
      <c r="T256" s="18">
        <v>34.989109999999997</v>
      </c>
      <c r="U256" s="18">
        <v>0.259524431</v>
      </c>
      <c r="V256" s="18">
        <v>2.13</v>
      </c>
      <c r="W256" s="18">
        <v>15.0350691270336</v>
      </c>
      <c r="X256">
        <v>18.2261020919704</v>
      </c>
      <c r="Y256">
        <v>85.448000487088905</v>
      </c>
      <c r="Z256">
        <v>0.39300000000000002</v>
      </c>
      <c r="AA256">
        <v>0.57099999999999995</v>
      </c>
      <c r="AB256">
        <v>17.848007810454298</v>
      </c>
      <c r="AC256">
        <v>23.3492857802812</v>
      </c>
      <c r="AD256">
        <v>33.261171219003998</v>
      </c>
      <c r="AE256">
        <v>2.4376088218224199</v>
      </c>
      <c r="AF256">
        <v>2.5543099994854899</v>
      </c>
    </row>
    <row r="257" spans="1:32" x14ac:dyDescent="0.2">
      <c r="A257" s="15" t="s">
        <v>67</v>
      </c>
      <c r="B257" s="13">
        <v>8</v>
      </c>
      <c r="C257" s="15">
        <v>2021</v>
      </c>
      <c r="D257" s="15">
        <f>VLOOKUP(Tabelle128[[#This Row],[countrycode]],Tabelle1[[wbcode]:[treatment]],4,FALSE)</f>
        <v>1</v>
      </c>
      <c r="E257" s="15">
        <f>VLOOKUP(Tabelle128[[#This Row],[countrycode]],Tabelle1[[wbcode]:[liberalizations]],5,FALSE)</f>
        <v>2014</v>
      </c>
      <c r="F257" s="15"/>
      <c r="G257" s="15"/>
      <c r="H257" s="15"/>
      <c r="I257" s="18">
        <v>16.001227766660602</v>
      </c>
      <c r="J257">
        <v>0.37</v>
      </c>
      <c r="K257" s="18">
        <v>72.505996704101605</v>
      </c>
      <c r="L257" s="15"/>
      <c r="M257" s="18">
        <v>0.57599999999999996</v>
      </c>
      <c r="N257" s="18">
        <v>13.10859922</v>
      </c>
      <c r="O257" s="18">
        <v>60.333399999999997</v>
      </c>
      <c r="P257" s="18">
        <v>1661.7021052703201</v>
      </c>
      <c r="Q257" s="18">
        <v>6.1513099999999996</v>
      </c>
      <c r="R257" s="18">
        <v>3620.9324080000001</v>
      </c>
      <c r="S257" s="18">
        <v>31.729938350000001</v>
      </c>
      <c r="T257" s="18">
        <v>34.989109999999997</v>
      </c>
      <c r="U257" s="18">
        <v>0.259524431</v>
      </c>
      <c r="V257" s="18">
        <v>2.13</v>
      </c>
      <c r="W257" s="18">
        <v>17.766740279516199</v>
      </c>
      <c r="X257">
        <v>19.623139415296102</v>
      </c>
      <c r="Y257">
        <v>83.998772233339494</v>
      </c>
      <c r="Z257">
        <v>0.39300000000000002</v>
      </c>
      <c r="AA257">
        <v>0.56899999999999995</v>
      </c>
      <c r="AC257">
        <v>24.0462883976051</v>
      </c>
      <c r="AD257">
        <v>37.389879694812301</v>
      </c>
      <c r="AE257">
        <v>2.2718576250363101</v>
      </c>
      <c r="AF257">
        <v>2.5234607005107699</v>
      </c>
    </row>
    <row r="258" spans="1:32" x14ac:dyDescent="0.2">
      <c r="A258" s="13" t="s">
        <v>65</v>
      </c>
      <c r="B258" s="13">
        <v>9</v>
      </c>
      <c r="C258" s="13">
        <v>1990</v>
      </c>
      <c r="D258" s="13">
        <f>VLOOKUP(Tabelle128[[#This Row],[countrycode]],Tabelle1[[wbcode]:[treatment]],4,FALSE)</f>
        <v>0</v>
      </c>
      <c r="E258" s="13">
        <f>VLOOKUP(Tabelle128[[#This Row],[countrycode]],Tabelle1[[wbcode]:[liberalizations]],5,FALSE)</f>
        <v>0</v>
      </c>
      <c r="F258" s="13">
        <v>7.131441385320489</v>
      </c>
      <c r="G258" s="13">
        <v>10.66974966783966</v>
      </c>
      <c r="H258" s="13">
        <v>28.367346938775501</v>
      </c>
      <c r="I258" s="14">
        <v>3.9000140214911201</v>
      </c>
      <c r="J258" s="13"/>
      <c r="K258" s="18"/>
      <c r="L258" s="13"/>
      <c r="M258" s="17">
        <v>0.33800000000000002</v>
      </c>
      <c r="N258" s="18">
        <v>5.3874402049999999</v>
      </c>
      <c r="O258" s="18">
        <v>49.634700000000002</v>
      </c>
      <c r="P258" s="17">
        <v>513.30418765923696</v>
      </c>
      <c r="Q258" s="18">
        <v>2.06</v>
      </c>
      <c r="R258" s="18">
        <v>1300.800927</v>
      </c>
      <c r="S258" s="13"/>
      <c r="T258" s="13"/>
      <c r="U258" s="18">
        <v>6.5271593000000003E-2</v>
      </c>
      <c r="V258" s="18">
        <v>3.58</v>
      </c>
      <c r="W258" s="18">
        <v>17.0674688659163</v>
      </c>
      <c r="X258">
        <v>25.8755146524582</v>
      </c>
      <c r="Y258">
        <v>96.099985978508897</v>
      </c>
      <c r="Z258" s="6"/>
      <c r="AA258">
        <v>0.33200000000000002</v>
      </c>
      <c r="AB258" s="6"/>
      <c r="AC258" s="6"/>
      <c r="AD258" s="6"/>
      <c r="AE258" s="6"/>
      <c r="AF258" s="6"/>
    </row>
    <row r="259" spans="1:32" x14ac:dyDescent="0.2">
      <c r="A259" s="15" t="s">
        <v>65</v>
      </c>
      <c r="B259" s="13">
        <v>9</v>
      </c>
      <c r="C259" s="15">
        <v>1991</v>
      </c>
      <c r="D259" s="15">
        <f>VLOOKUP(Tabelle128[[#This Row],[countrycode]],Tabelle1[[wbcode]:[treatment]],4,FALSE)</f>
        <v>0</v>
      </c>
      <c r="E259" s="15">
        <f>VLOOKUP(Tabelle128[[#This Row],[countrycode]],Tabelle1[[wbcode]:[liberalizations]],5,FALSE)</f>
        <v>0</v>
      </c>
      <c r="F259" s="15">
        <v>7.093195357959921</v>
      </c>
      <c r="G259" s="15">
        <v>10.62495065782851</v>
      </c>
      <c r="H259" s="15">
        <v>28.367346938775501</v>
      </c>
      <c r="I259" s="16">
        <v>4.1120321591900497</v>
      </c>
      <c r="J259" s="15"/>
      <c r="K259" s="18">
        <v>67.627998352050795</v>
      </c>
      <c r="L259" s="15"/>
      <c r="M259" s="18">
        <v>0.33300000000000002</v>
      </c>
      <c r="N259" s="18">
        <v>5.0590500829999998</v>
      </c>
      <c r="O259" s="18">
        <v>49.251600000000003</v>
      </c>
      <c r="P259" s="18">
        <v>478.503276361394</v>
      </c>
      <c r="Q259" s="18">
        <v>2.1339999999999999</v>
      </c>
      <c r="R259" s="18">
        <v>1288.3780609999999</v>
      </c>
      <c r="S259" s="15"/>
      <c r="T259" s="15"/>
      <c r="U259" s="18">
        <v>6.6190517000000004E-2</v>
      </c>
      <c r="V259" s="18">
        <v>2.66</v>
      </c>
      <c r="W259" s="18">
        <v>17.5866710245595</v>
      </c>
      <c r="X259">
        <v>26.122650662562702</v>
      </c>
      <c r="Y259">
        <v>95.887967840809907</v>
      </c>
      <c r="Z259" s="6"/>
      <c r="AA259">
        <v>0.32900000000000001</v>
      </c>
      <c r="AB259" s="6"/>
      <c r="AC259" s="6"/>
      <c r="AD259" s="6"/>
      <c r="AE259" s="6"/>
      <c r="AF259" s="6"/>
    </row>
    <row r="260" spans="1:32" x14ac:dyDescent="0.2">
      <c r="A260" s="13" t="s">
        <v>65</v>
      </c>
      <c r="B260" s="13">
        <v>9</v>
      </c>
      <c r="C260" s="13">
        <v>1992</v>
      </c>
      <c r="D260" s="13">
        <f>VLOOKUP(Tabelle128[[#This Row],[countrycode]],Tabelle1[[wbcode]:[treatment]],4,FALSE)</f>
        <v>0</v>
      </c>
      <c r="E260" s="13">
        <f>VLOOKUP(Tabelle128[[#This Row],[countrycode]],Tabelle1[[wbcode]:[liberalizations]],5,FALSE)</f>
        <v>0</v>
      </c>
      <c r="F260" s="13">
        <v>6.9551989797048392</v>
      </c>
      <c r="G260" s="13">
        <v>10.47326581798171</v>
      </c>
      <c r="H260" s="13">
        <v>28.367346938775501</v>
      </c>
      <c r="I260" s="14">
        <v>2.9048252315217402</v>
      </c>
      <c r="J260" s="13"/>
      <c r="K260" s="18">
        <v>67.571998596191406</v>
      </c>
      <c r="L260" s="13">
        <v>45.9</v>
      </c>
      <c r="M260" s="17">
        <v>0.31900000000000001</v>
      </c>
      <c r="N260" s="18">
        <v>4.2838802339999997</v>
      </c>
      <c r="O260" s="18">
        <v>48.793199999999999</v>
      </c>
      <c r="P260" s="17">
        <v>477.12232429537698</v>
      </c>
      <c r="Q260" s="18">
        <v>2.2080000000000002</v>
      </c>
      <c r="R260" s="18">
        <v>1237.4690009999999</v>
      </c>
      <c r="S260" s="13"/>
      <c r="T260" s="13"/>
      <c r="U260" s="18">
        <v>6.5621666999999995E-2</v>
      </c>
      <c r="V260" s="18">
        <v>3.03</v>
      </c>
      <c r="W260" s="18">
        <v>16.865699997056598</v>
      </c>
      <c r="X260">
        <v>26.363376083355899</v>
      </c>
      <c r="Y260">
        <v>97.095174768478302</v>
      </c>
      <c r="Z260" s="6"/>
      <c r="AA260">
        <v>0.314</v>
      </c>
      <c r="AB260" s="6"/>
      <c r="AC260" s="6"/>
      <c r="AD260" s="6"/>
      <c r="AE260" s="6"/>
      <c r="AF260" s="6"/>
    </row>
    <row r="261" spans="1:32" x14ac:dyDescent="0.2">
      <c r="A261" s="15" t="s">
        <v>65</v>
      </c>
      <c r="B261" s="13">
        <v>9</v>
      </c>
      <c r="C261" s="15">
        <v>1993</v>
      </c>
      <c r="D261" s="15">
        <f>VLOOKUP(Tabelle128[[#This Row],[countrycode]],Tabelle1[[wbcode]:[treatment]],4,FALSE)</f>
        <v>0</v>
      </c>
      <c r="E261" s="15">
        <f>VLOOKUP(Tabelle128[[#This Row],[countrycode]],Tabelle1[[wbcode]:[liberalizations]],5,FALSE)</f>
        <v>0</v>
      </c>
      <c r="F261" s="15">
        <v>6.9698647691156284</v>
      </c>
      <c r="G261" s="15">
        <v>10.56166270544986</v>
      </c>
      <c r="H261" s="15">
        <v>28.57142857142858</v>
      </c>
      <c r="I261" s="16">
        <v>5.0651334012697999</v>
      </c>
      <c r="J261" s="15"/>
      <c r="K261" s="18">
        <v>67.533996582031307</v>
      </c>
      <c r="L261" s="15">
        <v>45.9</v>
      </c>
      <c r="M261" s="18">
        <v>0.31900000000000001</v>
      </c>
      <c r="N261" s="18">
        <v>4.4080461050000004</v>
      </c>
      <c r="O261" s="18">
        <v>48.353000000000002</v>
      </c>
      <c r="P261" s="18">
        <v>419.80270384822899</v>
      </c>
      <c r="Q261" s="18">
        <v>2.282</v>
      </c>
      <c r="R261" s="18">
        <v>1193.5327259999999</v>
      </c>
      <c r="S261" s="15"/>
      <c r="T261" s="15"/>
      <c r="U261" s="18">
        <v>6.4954144000000005E-2</v>
      </c>
      <c r="V261" s="18">
        <v>2.74</v>
      </c>
      <c r="W261" s="18">
        <v>17.099554546634501</v>
      </c>
      <c r="X261">
        <v>22.889067475276399</v>
      </c>
      <c r="Y261">
        <v>94.934866598730196</v>
      </c>
      <c r="Z261" s="6"/>
      <c r="AA261">
        <v>0.315</v>
      </c>
      <c r="AB261" s="6"/>
      <c r="AC261" s="6"/>
      <c r="AD261" s="6"/>
      <c r="AE261" s="6"/>
      <c r="AF261" s="6"/>
    </row>
    <row r="262" spans="1:32" x14ac:dyDescent="0.2">
      <c r="A262" s="13" t="s">
        <v>65</v>
      </c>
      <c r="B262" s="13">
        <v>9</v>
      </c>
      <c r="C262" s="13">
        <v>1994</v>
      </c>
      <c r="D262" s="13">
        <f>VLOOKUP(Tabelle128[[#This Row],[countrycode]],Tabelle1[[wbcode]:[treatment]],4,FALSE)</f>
        <v>0</v>
      </c>
      <c r="E262" s="13">
        <f>VLOOKUP(Tabelle128[[#This Row],[countrycode]],Tabelle1[[wbcode]:[liberalizations]],5,FALSE)</f>
        <v>0</v>
      </c>
      <c r="F262" s="13">
        <v>7.0069885533304026</v>
      </c>
      <c r="G262" s="13">
        <v>10.67422255985716</v>
      </c>
      <c r="H262" s="13">
        <v>28.57142857142858</v>
      </c>
      <c r="I262" s="14">
        <v>10.0868431744312</v>
      </c>
      <c r="J262" s="13"/>
      <c r="K262" s="18">
        <v>67.510002136230497</v>
      </c>
      <c r="L262" s="13">
        <v>45.9</v>
      </c>
      <c r="M262" s="17">
        <v>0.32100000000000001</v>
      </c>
      <c r="N262" s="18">
        <v>4.5322119770000002</v>
      </c>
      <c r="O262" s="18">
        <v>47.852899999999998</v>
      </c>
      <c r="P262" s="17">
        <v>271.50549762550202</v>
      </c>
      <c r="Q262" s="18">
        <v>2.3559999999999999</v>
      </c>
      <c r="R262" s="18">
        <v>1207.6059190000001</v>
      </c>
      <c r="S262" s="13"/>
      <c r="T262" s="13"/>
      <c r="U262" s="18">
        <v>6.6618500999999997E-2</v>
      </c>
      <c r="V262" s="18">
        <v>2.25</v>
      </c>
      <c r="W262" s="18">
        <v>23.399410888407399</v>
      </c>
      <c r="X262">
        <v>25.0186213434453</v>
      </c>
      <c r="Y262">
        <v>89.913156825568805</v>
      </c>
      <c r="Z262" s="6"/>
      <c r="AA262">
        <v>0.317</v>
      </c>
      <c r="AB262" s="6"/>
      <c r="AC262" s="6"/>
      <c r="AD262" s="6"/>
      <c r="AE262" s="6"/>
      <c r="AF262" s="6"/>
    </row>
    <row r="263" spans="1:32" x14ac:dyDescent="0.2">
      <c r="A263" s="15" t="s">
        <v>65</v>
      </c>
      <c r="B263" s="13">
        <v>9</v>
      </c>
      <c r="C263" s="15">
        <v>1995</v>
      </c>
      <c r="D263" s="15">
        <f>VLOOKUP(Tabelle128[[#This Row],[countrycode]],Tabelle1[[wbcode]:[treatment]],4,FALSE)</f>
        <v>0</v>
      </c>
      <c r="E263" s="15">
        <f>VLOOKUP(Tabelle128[[#This Row],[countrycode]],Tabelle1[[wbcode]:[liberalizations]],5,FALSE)</f>
        <v>0</v>
      </c>
      <c r="F263" s="15">
        <v>7.0670876999222161</v>
      </c>
      <c r="G263" s="15">
        <v>10.82493597248815</v>
      </c>
      <c r="H263" s="15">
        <v>28.775510204081641</v>
      </c>
      <c r="I263" s="16">
        <v>8.0850299508751799</v>
      </c>
      <c r="J263" s="15"/>
      <c r="K263" s="18">
        <v>67.494003295898395</v>
      </c>
      <c r="L263" s="15">
        <v>45.9</v>
      </c>
      <c r="M263" s="18">
        <v>0.32300000000000001</v>
      </c>
      <c r="N263" s="18">
        <v>4.656377848</v>
      </c>
      <c r="O263" s="18">
        <v>47.35</v>
      </c>
      <c r="P263" s="18">
        <v>346.10819620276197</v>
      </c>
      <c r="Q263" s="18">
        <v>2.4300000000000002</v>
      </c>
      <c r="R263" s="18">
        <v>1242.4014629999999</v>
      </c>
      <c r="S263" s="15"/>
      <c r="T263" s="15"/>
      <c r="U263" s="18">
        <v>6.4806793000000001E-2</v>
      </c>
      <c r="V263" s="18">
        <v>2.17</v>
      </c>
      <c r="W263" s="18">
        <v>22.220944956847401</v>
      </c>
      <c r="X263">
        <v>28.254946160270901</v>
      </c>
      <c r="Y263">
        <v>91.914970049124804</v>
      </c>
      <c r="Z263" s="6"/>
      <c r="AA263">
        <v>0.32</v>
      </c>
      <c r="AB263" s="6"/>
      <c r="AC263" s="6"/>
      <c r="AD263" s="6"/>
      <c r="AE263" s="6"/>
      <c r="AF263" s="6"/>
    </row>
    <row r="264" spans="1:32" x14ac:dyDescent="0.2">
      <c r="A264" s="13" t="s">
        <v>65</v>
      </c>
      <c r="B264" s="13">
        <v>9</v>
      </c>
      <c r="C264" s="13">
        <v>1996</v>
      </c>
      <c r="D264" s="13">
        <f>VLOOKUP(Tabelle128[[#This Row],[countrycode]],Tabelle1[[wbcode]:[treatment]],4,FALSE)</f>
        <v>0</v>
      </c>
      <c r="E264" s="13">
        <f>VLOOKUP(Tabelle128[[#This Row],[countrycode]],Tabelle1[[wbcode]:[liberalizations]],5,FALSE)</f>
        <v>0</v>
      </c>
      <c r="F264" s="13">
        <v>6.9169285570272274</v>
      </c>
      <c r="G264" s="13">
        <v>10.688367719271801</v>
      </c>
      <c r="H264" s="13">
        <v>28.775510204081641</v>
      </c>
      <c r="I264" s="14">
        <v>3.13138895677913</v>
      </c>
      <c r="J264" s="13"/>
      <c r="K264" s="18">
        <v>67.472000122070298</v>
      </c>
      <c r="L264" s="13">
        <v>45.9</v>
      </c>
      <c r="M264" s="17">
        <v>0.31900000000000001</v>
      </c>
      <c r="N264" s="18">
        <v>4.7805437199999998</v>
      </c>
      <c r="O264" s="18">
        <v>46.831099999999999</v>
      </c>
      <c r="P264" s="17">
        <v>304.63107554362398</v>
      </c>
      <c r="Q264" s="18">
        <v>2.516</v>
      </c>
      <c r="R264" s="18">
        <v>1116.526505</v>
      </c>
      <c r="S264" s="13"/>
      <c r="T264" s="13"/>
      <c r="U264" s="18">
        <v>6.4236709000000003E-2</v>
      </c>
      <c r="V264" s="18">
        <v>2.2000000000000002</v>
      </c>
      <c r="W264" s="18">
        <v>21.470386276084401</v>
      </c>
      <c r="X264">
        <v>25.614018753224801</v>
      </c>
      <c r="Y264">
        <v>96.868611043220895</v>
      </c>
      <c r="Z264" s="6"/>
      <c r="AA264">
        <v>0.316</v>
      </c>
      <c r="AB264" s="6"/>
      <c r="AC264" s="6"/>
      <c r="AD264" s="6"/>
      <c r="AE264" s="6"/>
      <c r="AF264" s="6"/>
    </row>
    <row r="265" spans="1:32" x14ac:dyDescent="0.2">
      <c r="A265" s="15" t="s">
        <v>65</v>
      </c>
      <c r="B265" s="13">
        <v>9</v>
      </c>
      <c r="C265" s="15">
        <v>1997</v>
      </c>
      <c r="D265" s="15">
        <f>VLOOKUP(Tabelle128[[#This Row],[countrycode]],Tabelle1[[wbcode]:[treatment]],4,FALSE)</f>
        <v>0</v>
      </c>
      <c r="E265" s="15">
        <f>VLOOKUP(Tabelle128[[#This Row],[countrycode]],Tabelle1[[wbcode]:[liberalizations]],5,FALSE)</f>
        <v>0</v>
      </c>
      <c r="F265" s="15">
        <v>7.016048828470292</v>
      </c>
      <c r="G265" s="15">
        <v>10.82899113253681</v>
      </c>
      <c r="H265" s="15">
        <v>28.979591836734699</v>
      </c>
      <c r="I265" s="16">
        <v>8.0302412982272209</v>
      </c>
      <c r="J265" s="15"/>
      <c r="K265" s="18">
        <v>67.456001281738295</v>
      </c>
      <c r="L265" s="15">
        <v>45.9</v>
      </c>
      <c r="M265" s="18">
        <v>0.32200000000000001</v>
      </c>
      <c r="N265" s="18">
        <v>4.9047095919999997</v>
      </c>
      <c r="O265" s="18">
        <v>46.319200000000002</v>
      </c>
      <c r="P265" s="18">
        <v>276.42159607905899</v>
      </c>
      <c r="Q265" s="18">
        <v>2.6019999999999999</v>
      </c>
      <c r="R265" s="18">
        <v>1160.3338610000001</v>
      </c>
      <c r="S265" s="15"/>
      <c r="T265" s="15"/>
      <c r="U265" s="18">
        <v>6.3724119999999995E-2</v>
      </c>
      <c r="V265" s="18">
        <v>2.08</v>
      </c>
      <c r="W265" s="18">
        <v>26.884280261852499</v>
      </c>
      <c r="X265">
        <v>28.934228099632598</v>
      </c>
      <c r="Y265">
        <v>91.969758701772804</v>
      </c>
      <c r="Z265" s="6"/>
      <c r="AA265">
        <v>0.31900000000000001</v>
      </c>
      <c r="AB265">
        <v>7.8385839647306597</v>
      </c>
      <c r="AD265">
        <v>55.818508361485101</v>
      </c>
      <c r="AE265">
        <v>1.61131347760912</v>
      </c>
      <c r="AF265">
        <v>2.5132253769323301</v>
      </c>
    </row>
    <row r="266" spans="1:32" x14ac:dyDescent="0.2">
      <c r="A266" s="13" t="s">
        <v>65</v>
      </c>
      <c r="B266" s="13">
        <v>9</v>
      </c>
      <c r="C266" s="13">
        <v>1998</v>
      </c>
      <c r="D266" s="13">
        <f>VLOOKUP(Tabelle128[[#This Row],[countrycode]],Tabelle1[[wbcode]:[treatment]],4,FALSE)</f>
        <v>0</v>
      </c>
      <c r="E266" s="13">
        <f>VLOOKUP(Tabelle128[[#This Row],[countrycode]],Tabelle1[[wbcode]:[liberalizations]],5,FALSE)</f>
        <v>0</v>
      </c>
      <c r="F266" s="13">
        <v>7.0102657998908722</v>
      </c>
      <c r="G266" s="13">
        <v>10.85245997974593</v>
      </c>
      <c r="H266" s="13">
        <v>28.979591836734699</v>
      </c>
      <c r="I266" s="14">
        <v>5.2770101790310902</v>
      </c>
      <c r="J266" s="13"/>
      <c r="K266" s="18">
        <v>67.485000610351605</v>
      </c>
      <c r="L266" s="13">
        <v>45.9</v>
      </c>
      <c r="M266" s="17">
        <v>0.32500000000000001</v>
      </c>
      <c r="N266" s="18">
        <v>5.0288754630000003</v>
      </c>
      <c r="O266" s="18">
        <v>46.024900000000002</v>
      </c>
      <c r="P266" s="17">
        <v>278.33190149239999</v>
      </c>
      <c r="Q266" s="18">
        <v>2.6880000000000002</v>
      </c>
      <c r="R266" s="18">
        <v>1181.0611739999999</v>
      </c>
      <c r="S266" s="13"/>
      <c r="T266" s="13"/>
      <c r="U266" s="18">
        <v>6.3254353999999999E-2</v>
      </c>
      <c r="V266" s="18">
        <v>2.2599999999999998</v>
      </c>
      <c r="W266" s="18">
        <v>22.656886572755798</v>
      </c>
      <c r="X266">
        <v>28.3926453039603</v>
      </c>
      <c r="Y266">
        <v>94.722989820968905</v>
      </c>
      <c r="Z266" s="6"/>
      <c r="AA266">
        <v>0.32100000000000001</v>
      </c>
      <c r="AB266">
        <v>8.2499391080512297</v>
      </c>
      <c r="AD266">
        <v>51.049531876716102</v>
      </c>
      <c r="AE266">
        <v>-1.8852009615790899</v>
      </c>
      <c r="AF266">
        <v>2.41869693125052</v>
      </c>
    </row>
    <row r="267" spans="1:32" x14ac:dyDescent="0.2">
      <c r="A267" s="15" t="s">
        <v>65</v>
      </c>
      <c r="B267" s="13">
        <v>9</v>
      </c>
      <c r="C267" s="15">
        <v>1999</v>
      </c>
      <c r="D267" s="15">
        <f>VLOOKUP(Tabelle128[[#This Row],[countrycode]],Tabelle1[[wbcode]:[treatment]],4,FALSE)</f>
        <v>0</v>
      </c>
      <c r="E267" s="15">
        <f>VLOOKUP(Tabelle128[[#This Row],[countrycode]],Tabelle1[[wbcode]:[liberalizations]],5,FALSE)</f>
        <v>0</v>
      </c>
      <c r="F267" s="15">
        <v>7.0484437424849808</v>
      </c>
      <c r="G267" s="15">
        <v>10.894394991035639</v>
      </c>
      <c r="H267" s="15">
        <v>28.979591836734699</v>
      </c>
      <c r="I267" s="16">
        <v>8.1969354559521506</v>
      </c>
      <c r="J267" s="15"/>
      <c r="K267" s="18">
        <v>67.492996215820298</v>
      </c>
      <c r="L267" s="15">
        <v>46</v>
      </c>
      <c r="M267" s="18">
        <v>0.32900000000000001</v>
      </c>
      <c r="N267" s="18">
        <v>5.1530413350000002</v>
      </c>
      <c r="O267" s="18">
        <v>45.750399999999999</v>
      </c>
      <c r="P267" s="18">
        <v>280.90842423456201</v>
      </c>
      <c r="Q267" s="18">
        <v>2.774</v>
      </c>
      <c r="R267" s="18">
        <v>1236.1522930000001</v>
      </c>
      <c r="S267" s="15"/>
      <c r="T267" s="15"/>
      <c r="U267" s="18">
        <v>6.4876080000000003E-2</v>
      </c>
      <c r="V267" s="18">
        <v>2.0499999999999998</v>
      </c>
      <c r="W267" s="18">
        <v>19.2236502785935</v>
      </c>
      <c r="X267">
        <v>23.988693619302499</v>
      </c>
      <c r="Y267">
        <v>91.803064544047899</v>
      </c>
      <c r="Z267" s="6"/>
      <c r="AA267">
        <v>0.32600000000000001</v>
      </c>
      <c r="AB267">
        <v>12.9619643989924</v>
      </c>
      <c r="AD267">
        <v>43.212343897895998</v>
      </c>
      <c r="AE267">
        <v>-1.4142022008255299</v>
      </c>
      <c r="AF267">
        <v>2.3469891684757398</v>
      </c>
    </row>
    <row r="268" spans="1:32" x14ac:dyDescent="0.2">
      <c r="A268" s="13" t="s">
        <v>65</v>
      </c>
      <c r="B268" s="13">
        <v>9</v>
      </c>
      <c r="C268" s="13">
        <v>2000</v>
      </c>
      <c r="D268" s="13">
        <f>VLOOKUP(Tabelle128[[#This Row],[countrycode]],Tabelle1[[wbcode]:[treatment]],4,FALSE)</f>
        <v>0</v>
      </c>
      <c r="E268" s="13">
        <f>VLOOKUP(Tabelle128[[#This Row],[countrycode]],Tabelle1[[wbcode]:[liberalizations]],5,FALSE)</f>
        <v>0</v>
      </c>
      <c r="F268" s="13">
        <v>7.0363614058233717</v>
      </c>
      <c r="G268" s="13">
        <v>10.91617055462066</v>
      </c>
      <c r="H268" s="13">
        <v>29.183673469387749</v>
      </c>
      <c r="I268" s="14">
        <v>6.1570490330293204</v>
      </c>
      <c r="J268" s="13"/>
      <c r="K268" s="18">
        <v>67.516998291015597</v>
      </c>
      <c r="L268" s="13">
        <v>46</v>
      </c>
      <c r="M268" s="17">
        <v>0.32900000000000001</v>
      </c>
      <c r="N268" s="18">
        <v>5.2772072059999999</v>
      </c>
      <c r="O268" s="18">
        <v>45.405999999999999</v>
      </c>
      <c r="P268" s="17">
        <v>251.83276402678899</v>
      </c>
      <c r="Q268" s="18">
        <v>2.86</v>
      </c>
      <c r="R268" s="18">
        <v>1223.7671009999999</v>
      </c>
      <c r="S268" s="13"/>
      <c r="T268" s="13"/>
      <c r="U268" s="18">
        <v>6.4415520000000004E-2</v>
      </c>
      <c r="V268" s="18">
        <v>2.68</v>
      </c>
      <c r="W268" s="18">
        <v>20.3722135905975</v>
      </c>
      <c r="X268">
        <v>25.287568403129399</v>
      </c>
      <c r="Y268">
        <v>93.842950966970704</v>
      </c>
      <c r="Z268" s="6"/>
      <c r="AA268">
        <v>0.32500000000000001</v>
      </c>
      <c r="AB268">
        <v>11.0722959362908</v>
      </c>
      <c r="AD268">
        <v>45.659781993726902</v>
      </c>
      <c r="AE268">
        <v>3.2034009156311201</v>
      </c>
      <c r="AF268">
        <v>2.28954049932016</v>
      </c>
    </row>
    <row r="269" spans="1:32" x14ac:dyDescent="0.2">
      <c r="A269" s="15" t="s">
        <v>65</v>
      </c>
      <c r="B269" s="13">
        <v>9</v>
      </c>
      <c r="C269" s="15">
        <v>2001</v>
      </c>
      <c r="D269" s="15">
        <f>VLOOKUP(Tabelle128[[#This Row],[countrycode]],Tabelle1[[wbcode]:[treatment]],4,FALSE)</f>
        <v>0</v>
      </c>
      <c r="E269" s="15">
        <f>VLOOKUP(Tabelle128[[#This Row],[countrycode]],Tabelle1[[wbcode]:[liberalizations]],5,FALSE)</f>
        <v>0</v>
      </c>
      <c r="F269" s="15">
        <v>7.0605735073267066</v>
      </c>
      <c r="G269" s="15">
        <v>10.97773382505475</v>
      </c>
      <c r="H269" s="15">
        <v>29.183673469387749</v>
      </c>
      <c r="I269" s="16">
        <v>4.8247780206536799</v>
      </c>
      <c r="J269">
        <v>2.48</v>
      </c>
      <c r="K269" s="18">
        <v>67.487998962402301</v>
      </c>
      <c r="L269" s="15">
        <v>46</v>
      </c>
      <c r="M269" s="18">
        <v>0.33200000000000002</v>
      </c>
      <c r="N269" s="18">
        <v>5.4013730779999998</v>
      </c>
      <c r="O269" s="18">
        <v>45.392600000000002</v>
      </c>
      <c r="P269" s="18">
        <v>250.57619430453099</v>
      </c>
      <c r="Q269" s="18">
        <v>2.94</v>
      </c>
      <c r="R269" s="18">
        <v>1211.6845129999999</v>
      </c>
      <c r="S269" s="15"/>
      <c r="T269" s="15"/>
      <c r="U269" s="18">
        <v>6.5956156000000002E-2</v>
      </c>
      <c r="V269" s="18">
        <v>2.2799999999999998</v>
      </c>
      <c r="W269" s="18">
        <v>17.157253837526302</v>
      </c>
      <c r="X269">
        <v>22.573245899706599</v>
      </c>
      <c r="Y269">
        <v>95.175221979346304</v>
      </c>
      <c r="Z269" s="6"/>
      <c r="AA269">
        <v>0.32800000000000001</v>
      </c>
      <c r="AB269">
        <v>10.240829212964901</v>
      </c>
      <c r="AD269">
        <v>39.730499737232897</v>
      </c>
      <c r="AE269">
        <v>3.8348606023735998</v>
      </c>
      <c r="AF269">
        <v>2.2166122673641899</v>
      </c>
    </row>
    <row r="270" spans="1:32" x14ac:dyDescent="0.2">
      <c r="A270" s="13" t="s">
        <v>65</v>
      </c>
      <c r="B270" s="13">
        <v>9</v>
      </c>
      <c r="C270" s="13">
        <v>2002</v>
      </c>
      <c r="D270" s="13">
        <f>VLOOKUP(Tabelle128[[#This Row],[countrycode]],Tabelle1[[wbcode]:[treatment]],4,FALSE)</f>
        <v>0</v>
      </c>
      <c r="E270" s="13">
        <f>VLOOKUP(Tabelle128[[#This Row],[countrycode]],Tabelle1[[wbcode]:[liberalizations]],5,FALSE)</f>
        <v>0</v>
      </c>
      <c r="F270" s="13">
        <v>7.156451763635725</v>
      </c>
      <c r="G270" s="13">
        <v>11.096869576407361</v>
      </c>
      <c r="H270" s="13">
        <v>29.38775510204081</v>
      </c>
      <c r="I270" s="14">
        <v>5.44173382729588</v>
      </c>
      <c r="J270">
        <v>1.65</v>
      </c>
      <c r="K270" s="18">
        <v>67.430000305175795</v>
      </c>
      <c r="L270" s="13">
        <v>46.1</v>
      </c>
      <c r="M270" s="17">
        <v>0.33300000000000002</v>
      </c>
      <c r="N270" s="18">
        <v>5.5255389490000004</v>
      </c>
      <c r="O270" s="18">
        <v>45.409199999999998</v>
      </c>
      <c r="P270" s="17">
        <v>261.97642047600698</v>
      </c>
      <c r="Q270" s="18">
        <v>3.02</v>
      </c>
      <c r="R270" s="18">
        <v>1177.813844</v>
      </c>
      <c r="S270" s="13"/>
      <c r="T270" s="13"/>
      <c r="U270" s="18">
        <v>6.3601224999999997E-2</v>
      </c>
      <c r="V270" s="18">
        <v>2.38</v>
      </c>
      <c r="W270" s="18">
        <v>15.96270493648</v>
      </c>
      <c r="X270">
        <v>20.145859842998199</v>
      </c>
      <c r="Y270">
        <v>94.558266172704094</v>
      </c>
      <c r="Z270" s="6"/>
      <c r="AA270">
        <v>0.32900000000000001</v>
      </c>
      <c r="AB270">
        <v>9.6249466655528195</v>
      </c>
      <c r="AD270">
        <v>36.108564779478201</v>
      </c>
      <c r="AE270">
        <v>2.3318170351623602</v>
      </c>
      <c r="AF270">
        <v>2.1295716026503699</v>
      </c>
    </row>
    <row r="271" spans="1:32" x14ac:dyDescent="0.2">
      <c r="A271" s="15" t="s">
        <v>65</v>
      </c>
      <c r="B271" s="13">
        <v>9</v>
      </c>
      <c r="C271" s="15">
        <v>2003</v>
      </c>
      <c r="D271" s="15">
        <f>VLOOKUP(Tabelle128[[#This Row],[countrycode]],Tabelle1[[wbcode]:[treatment]],4,FALSE)</f>
        <v>0</v>
      </c>
      <c r="E271" s="15">
        <f>VLOOKUP(Tabelle128[[#This Row],[countrycode]],Tabelle1[[wbcode]:[liberalizations]],5,FALSE)</f>
        <v>0</v>
      </c>
      <c r="F271" s="15">
        <v>7.1048043352076773</v>
      </c>
      <c r="G271" s="15">
        <v>11.03709168221096</v>
      </c>
      <c r="H271" s="15">
        <v>29.38775510204081</v>
      </c>
      <c r="I271" s="16">
        <v>6.6455636580858002</v>
      </c>
      <c r="J271">
        <v>-7.28</v>
      </c>
      <c r="K271" s="18">
        <v>67.425003051757798</v>
      </c>
      <c r="L271" s="15">
        <v>46.1</v>
      </c>
      <c r="M271" s="18">
        <v>0.33300000000000002</v>
      </c>
      <c r="N271" s="18">
        <v>5.6497048210000003</v>
      </c>
      <c r="O271" s="18">
        <v>45.76</v>
      </c>
      <c r="P271" s="18">
        <v>294.32132768700899</v>
      </c>
      <c r="Q271" s="18">
        <v>3.1</v>
      </c>
      <c r="R271" s="18">
        <v>1079.4874339999999</v>
      </c>
      <c r="S271" s="15"/>
      <c r="T271" s="15"/>
      <c r="U271" s="18">
        <v>5.7585564999999998E-2</v>
      </c>
      <c r="V271" s="18">
        <v>2.34</v>
      </c>
      <c r="W271" s="18">
        <v>18.236003837768202</v>
      </c>
      <c r="X271">
        <v>17.995222164579101</v>
      </c>
      <c r="Y271">
        <v>93.354436341914194</v>
      </c>
      <c r="Z271" s="6"/>
      <c r="AA271">
        <v>0.32900000000000001</v>
      </c>
      <c r="AB271">
        <v>6.4047925068294003</v>
      </c>
      <c r="AD271">
        <v>36.231226002347398</v>
      </c>
      <c r="AE271">
        <v>4.1347090515099501</v>
      </c>
      <c r="AF271">
        <v>2.0579346376023202</v>
      </c>
    </row>
    <row r="272" spans="1:32" x14ac:dyDescent="0.2">
      <c r="A272" s="13" t="s">
        <v>65</v>
      </c>
      <c r="B272" s="13">
        <v>9</v>
      </c>
      <c r="C272" s="13">
        <v>2004</v>
      </c>
      <c r="D272" s="13">
        <f>VLOOKUP(Tabelle128[[#This Row],[countrycode]],Tabelle1[[wbcode]:[treatment]],4,FALSE)</f>
        <v>0</v>
      </c>
      <c r="E272" s="13">
        <f>VLOOKUP(Tabelle128[[#This Row],[countrycode]],Tabelle1[[wbcode]:[liberalizations]],5,FALSE)</f>
        <v>0</v>
      </c>
      <c r="F272" s="13">
        <v>7.1164721011698653</v>
      </c>
      <c r="G272" s="13">
        <v>11.0210970752617</v>
      </c>
      <c r="H272" s="13">
        <v>29.183673469387749</v>
      </c>
      <c r="I272" s="14">
        <v>1.5640263819829301</v>
      </c>
      <c r="J272">
        <v>3.78</v>
      </c>
      <c r="K272" s="18">
        <v>67.492996215820298</v>
      </c>
      <c r="L272" s="13">
        <v>46.1</v>
      </c>
      <c r="M272" s="17">
        <v>0.33700000000000002</v>
      </c>
      <c r="N272" s="18">
        <v>5.7738706930000001</v>
      </c>
      <c r="O272" s="18">
        <v>46.0383</v>
      </c>
      <c r="P272" s="17">
        <v>321.31265409109801</v>
      </c>
      <c r="Q272" s="18">
        <v>3.18</v>
      </c>
      <c r="R272" s="18">
        <v>1077.5836420000001</v>
      </c>
      <c r="S272" s="13"/>
      <c r="T272" s="13"/>
      <c r="U272" s="18">
        <v>5.5516903999999999E-2</v>
      </c>
      <c r="V272" s="18">
        <v>2.5299999999999998</v>
      </c>
      <c r="W272" s="18">
        <v>13.997917508823001</v>
      </c>
      <c r="X272">
        <v>19.2460374099972</v>
      </c>
      <c r="Y272">
        <v>98.435973618017101</v>
      </c>
      <c r="Z272" s="6"/>
      <c r="AA272">
        <v>0.33300000000000002</v>
      </c>
      <c r="AB272">
        <v>6.8121380263814597</v>
      </c>
      <c r="AD272">
        <v>33.2439549188203</v>
      </c>
      <c r="AE272">
        <v>-2.0664060113630001</v>
      </c>
      <c r="AF272">
        <v>2.0073959997916502</v>
      </c>
    </row>
    <row r="273" spans="1:32" x14ac:dyDescent="0.2">
      <c r="A273" s="15" t="s">
        <v>65</v>
      </c>
      <c r="B273" s="13">
        <v>9</v>
      </c>
      <c r="C273" s="15">
        <v>2005</v>
      </c>
      <c r="D273" s="15">
        <f>VLOOKUP(Tabelle128[[#This Row],[countrycode]],Tabelle1[[wbcode]:[treatment]],4,FALSE)</f>
        <v>0</v>
      </c>
      <c r="E273" s="15">
        <f>VLOOKUP(Tabelle128[[#This Row],[countrycode]],Tabelle1[[wbcode]:[liberalizations]],5,FALSE)</f>
        <v>0</v>
      </c>
      <c r="F273" s="15">
        <v>7.1679277697550603</v>
      </c>
      <c r="G273" s="15">
        <v>11.053978371091659</v>
      </c>
      <c r="H273" s="15">
        <v>29.183673469387749</v>
      </c>
      <c r="I273" s="16">
        <v>1.74234210735226</v>
      </c>
      <c r="J273">
        <v>-1.1000000000000001</v>
      </c>
      <c r="K273" s="18">
        <v>67.503997802734403</v>
      </c>
      <c r="L273" s="15">
        <v>46.1</v>
      </c>
      <c r="M273" s="18">
        <v>0.34200000000000003</v>
      </c>
      <c r="N273" s="18">
        <v>5.8980365639999999</v>
      </c>
      <c r="O273" s="18">
        <v>46.433100000000003</v>
      </c>
      <c r="P273" s="18">
        <v>331.29482109818503</v>
      </c>
      <c r="Q273" s="18">
        <v>3.26</v>
      </c>
      <c r="R273" s="18">
        <v>1087.79872</v>
      </c>
      <c r="S273" s="15"/>
      <c r="T273" s="15"/>
      <c r="U273" s="18">
        <v>5.3531339999999997E-2</v>
      </c>
      <c r="V273" s="18">
        <v>1.92</v>
      </c>
      <c r="W273" s="18">
        <v>13.3627533256972</v>
      </c>
      <c r="X273">
        <v>21.7081835399254</v>
      </c>
      <c r="Y273">
        <v>98.2576578926477</v>
      </c>
      <c r="Z273" s="6"/>
      <c r="AA273">
        <v>0.33900000000000002</v>
      </c>
      <c r="AB273">
        <v>9.8648173559998593</v>
      </c>
      <c r="AD273">
        <v>35.070936865622599</v>
      </c>
      <c r="AE273">
        <v>2.8835207335902</v>
      </c>
      <c r="AF273">
        <v>1.96291420806523</v>
      </c>
    </row>
    <row r="274" spans="1:32" x14ac:dyDescent="0.2">
      <c r="A274" s="13" t="s">
        <v>65</v>
      </c>
      <c r="B274" s="13">
        <v>9</v>
      </c>
      <c r="C274" s="13">
        <v>2006</v>
      </c>
      <c r="D274" s="13">
        <f>VLOOKUP(Tabelle128[[#This Row],[countrycode]],Tabelle1[[wbcode]:[treatment]],4,FALSE)</f>
        <v>0</v>
      </c>
      <c r="E274" s="13">
        <f>VLOOKUP(Tabelle128[[#This Row],[countrycode]],Tabelle1[[wbcode]:[liberalizations]],5,FALSE)</f>
        <v>0</v>
      </c>
      <c r="F274" s="13">
        <v>7.1807006389032324</v>
      </c>
      <c r="G274" s="13">
        <v>10.945284936922031</v>
      </c>
      <c r="H274" s="13">
        <v>28.775510204081641</v>
      </c>
      <c r="I274" s="14">
        <v>2.47029315986503</v>
      </c>
      <c r="J274">
        <v>3.01</v>
      </c>
      <c r="K274" s="18">
        <v>67.573997497558594</v>
      </c>
      <c r="L274" s="13">
        <v>46</v>
      </c>
      <c r="M274" s="17">
        <v>0.34499999999999997</v>
      </c>
      <c r="N274" s="18">
        <v>6.0222024359999997</v>
      </c>
      <c r="O274" s="18">
        <v>46.851399999999998</v>
      </c>
      <c r="P274" s="17">
        <v>354.98619200182401</v>
      </c>
      <c r="Q274" s="18">
        <v>3.3220000000000001</v>
      </c>
      <c r="R274" s="18">
        <v>1070.6504870000001</v>
      </c>
      <c r="S274" s="13"/>
      <c r="T274" s="13"/>
      <c r="U274" s="18">
        <v>5.5164204000000001E-2</v>
      </c>
      <c r="V274" s="18">
        <v>1.97</v>
      </c>
      <c r="W274" s="18">
        <v>14.3160051485309</v>
      </c>
      <c r="X274">
        <v>22.079865080206801</v>
      </c>
      <c r="Y274">
        <v>97.529706840135006</v>
      </c>
      <c r="Z274" s="6"/>
      <c r="AA274">
        <v>0.34200000000000003</v>
      </c>
      <c r="AB274">
        <v>10.234211019060799</v>
      </c>
      <c r="AD274">
        <v>36.395870228737799</v>
      </c>
      <c r="AE274">
        <v>6.69526465773352</v>
      </c>
      <c r="AF274">
        <v>1.95421997083513</v>
      </c>
    </row>
    <row r="275" spans="1:32" x14ac:dyDescent="0.2">
      <c r="A275" s="15" t="s">
        <v>65</v>
      </c>
      <c r="B275" s="13">
        <v>9</v>
      </c>
      <c r="C275" s="15">
        <v>2007</v>
      </c>
      <c r="D275" s="15">
        <f>VLOOKUP(Tabelle128[[#This Row],[countrycode]],Tabelle1[[wbcode]:[treatment]],4,FALSE)</f>
        <v>0</v>
      </c>
      <c r="E275" s="15">
        <f>VLOOKUP(Tabelle128[[#This Row],[countrycode]],Tabelle1[[wbcode]:[liberalizations]],5,FALSE)</f>
        <v>0</v>
      </c>
      <c r="F275" s="15">
        <v>7.1823631719458003</v>
      </c>
      <c r="G275" s="15">
        <v>10.84620997866303</v>
      </c>
      <c r="H275" s="15">
        <v>28.367346938775501</v>
      </c>
      <c r="I275" s="16">
        <v>1.337005138971</v>
      </c>
      <c r="J275">
        <v>2.82</v>
      </c>
      <c r="K275" s="18">
        <v>67.650001525878906</v>
      </c>
      <c r="L275" s="15">
        <v>45.9</v>
      </c>
      <c r="M275" s="18">
        <v>0.35099999999999998</v>
      </c>
      <c r="N275" s="18">
        <v>6.1463683070000004</v>
      </c>
      <c r="O275" s="18">
        <v>47.426200000000001</v>
      </c>
      <c r="P275" s="18">
        <v>404.90940295854898</v>
      </c>
      <c r="Q275" s="18">
        <v>3.3839999999999999</v>
      </c>
      <c r="R275" s="18">
        <v>1100.152165</v>
      </c>
      <c r="S275" s="15"/>
      <c r="T275" s="15"/>
      <c r="U275" s="18">
        <v>5.4985576000000001E-2</v>
      </c>
      <c r="V275" s="18">
        <v>1.98</v>
      </c>
      <c r="W275" s="18">
        <v>14.1153274204234</v>
      </c>
      <c r="X275">
        <v>23.4655715983662</v>
      </c>
      <c r="Y275">
        <v>98.662994861029006</v>
      </c>
      <c r="Z275" s="6"/>
      <c r="AA275">
        <v>0.34799999999999998</v>
      </c>
      <c r="AB275">
        <v>10.687240577836199</v>
      </c>
      <c r="AD275">
        <v>37.580899018789601</v>
      </c>
      <c r="AE275">
        <v>0.95991761945709098</v>
      </c>
      <c r="AF275">
        <v>1.9223353068298701</v>
      </c>
    </row>
    <row r="276" spans="1:32" x14ac:dyDescent="0.2">
      <c r="A276" s="13" t="s">
        <v>65</v>
      </c>
      <c r="B276" s="13">
        <v>9</v>
      </c>
      <c r="C276" s="13">
        <v>2008</v>
      </c>
      <c r="D276" s="13">
        <f>VLOOKUP(Tabelle128[[#This Row],[countrycode]],Tabelle1[[wbcode]:[treatment]],4,FALSE)</f>
        <v>0</v>
      </c>
      <c r="E276" s="13">
        <f>VLOOKUP(Tabelle128[[#This Row],[countrycode]],Tabelle1[[wbcode]:[liberalizations]],5,FALSE)</f>
        <v>0</v>
      </c>
      <c r="F276" s="13">
        <v>7.1586138607632366</v>
      </c>
      <c r="G276" s="13">
        <v>10.72378165896256</v>
      </c>
      <c r="H276" s="13">
        <v>27.959183673469401</v>
      </c>
      <c r="I276" s="14">
        <v>0.29819134816547799</v>
      </c>
      <c r="J276">
        <v>0.3</v>
      </c>
      <c r="K276" s="18">
        <v>67.777000427246094</v>
      </c>
      <c r="L276" s="13">
        <v>45.7</v>
      </c>
      <c r="M276" s="17">
        <v>0.35799999999999998</v>
      </c>
      <c r="N276" s="18">
        <v>6.2705341790000002</v>
      </c>
      <c r="O276" s="18">
        <v>48.015500000000003</v>
      </c>
      <c r="P276" s="17">
        <v>466.47232032533202</v>
      </c>
      <c r="Q276" s="18">
        <v>3.4460000000000002</v>
      </c>
      <c r="R276" s="18">
        <v>1143.959423</v>
      </c>
      <c r="S276" s="13"/>
      <c r="T276" s="13"/>
      <c r="U276" s="18">
        <v>3.8583168000000001E-2</v>
      </c>
      <c r="V276" s="18">
        <v>2.08</v>
      </c>
      <c r="W276" s="18">
        <v>11.003664702044899</v>
      </c>
      <c r="X276">
        <v>23.4338571075068</v>
      </c>
      <c r="Y276">
        <v>99.701808651834497</v>
      </c>
      <c r="Z276" s="6"/>
      <c r="AA276">
        <v>0.35399999999999998</v>
      </c>
      <c r="AB276">
        <v>12.728387285447599</v>
      </c>
      <c r="AD276">
        <v>34.437521809551697</v>
      </c>
      <c r="AE276">
        <v>9.2589509941707604</v>
      </c>
      <c r="AF276">
        <v>1.77931008833321</v>
      </c>
    </row>
    <row r="277" spans="1:32" x14ac:dyDescent="0.2">
      <c r="A277" s="15" t="s">
        <v>65</v>
      </c>
      <c r="B277" s="13">
        <v>9</v>
      </c>
      <c r="C277" s="15">
        <v>2009</v>
      </c>
      <c r="D277" s="15">
        <f>VLOOKUP(Tabelle128[[#This Row],[countrycode]],Tabelle1[[wbcode]:[treatment]],4,FALSE)</f>
        <v>0</v>
      </c>
      <c r="E277" s="15">
        <f>VLOOKUP(Tabelle128[[#This Row],[countrycode]],Tabelle1[[wbcode]:[liberalizations]],5,FALSE)</f>
        <v>0</v>
      </c>
      <c r="F277" s="15">
        <v>7.3724889338223907</v>
      </c>
      <c r="G277" s="15">
        <v>10.90441251878473</v>
      </c>
      <c r="H277" s="15">
        <v>27.959183673469401</v>
      </c>
      <c r="I277" s="16">
        <v>5.9684595732076096</v>
      </c>
      <c r="J277">
        <v>7.1</v>
      </c>
      <c r="K277" s="18">
        <v>67.778999328613295</v>
      </c>
      <c r="L277" s="15"/>
      <c r="M277" s="18">
        <v>0.36399999999999999</v>
      </c>
      <c r="N277" s="18">
        <v>6.39470005</v>
      </c>
      <c r="O277" s="18">
        <v>48.647599999999997</v>
      </c>
      <c r="P277" s="18">
        <v>476.616262813476</v>
      </c>
      <c r="Q277" s="18">
        <v>3.508</v>
      </c>
      <c r="R277" s="18">
        <v>1168.8976379999999</v>
      </c>
      <c r="S277" s="15"/>
      <c r="T277" s="15"/>
      <c r="U277" s="18">
        <v>3.7167804999999998E-2</v>
      </c>
      <c r="V277" s="18">
        <v>2.12</v>
      </c>
      <c r="W277" s="18">
        <v>9.8416499018797108</v>
      </c>
      <c r="X277">
        <v>21.6525965878002</v>
      </c>
      <c r="Y277">
        <v>94.031540426792404</v>
      </c>
      <c r="Z277" s="6"/>
      <c r="AA277">
        <v>0.36</v>
      </c>
      <c r="AB277">
        <v>12.921742385906899</v>
      </c>
      <c r="AC277">
        <v>24.573680724403399</v>
      </c>
      <c r="AD277">
        <v>31.494246489679899</v>
      </c>
      <c r="AE277">
        <v>3.52126227238643</v>
      </c>
      <c r="AF277">
        <v>1.4924227103616301</v>
      </c>
    </row>
    <row r="278" spans="1:32" x14ac:dyDescent="0.2">
      <c r="A278" s="13" t="s">
        <v>65</v>
      </c>
      <c r="B278" s="13">
        <v>9</v>
      </c>
      <c r="C278" s="13">
        <v>2010</v>
      </c>
      <c r="D278" s="13">
        <f>VLOOKUP(Tabelle128[[#This Row],[countrycode]],Tabelle1[[wbcode]:[treatment]],4,FALSE)</f>
        <v>0</v>
      </c>
      <c r="E278" s="13">
        <f>VLOOKUP(Tabelle128[[#This Row],[countrycode]],Tabelle1[[wbcode]:[liberalizations]],5,FALSE)</f>
        <v>0</v>
      </c>
      <c r="F278" s="13">
        <v>7.5375593396733169</v>
      </c>
      <c r="G278" s="13">
        <v>11.019751070220209</v>
      </c>
      <c r="H278" s="13">
        <v>27.959183673469401</v>
      </c>
      <c r="I278" s="14">
        <v>10.0736146667145</v>
      </c>
      <c r="J278">
        <v>3.63</v>
      </c>
      <c r="K278" s="18">
        <v>67.646003723144503</v>
      </c>
      <c r="L278" s="13"/>
      <c r="M278" s="17">
        <v>0.372</v>
      </c>
      <c r="N278" s="18">
        <v>6.6265950199999999</v>
      </c>
      <c r="O278" s="18">
        <v>49.254899999999999</v>
      </c>
      <c r="P278" s="17">
        <v>488.42173580087598</v>
      </c>
      <c r="Q278" s="18">
        <v>3.57</v>
      </c>
      <c r="R278" s="18">
        <v>1218.180339</v>
      </c>
      <c r="S278" s="18">
        <v>42.844907050000003</v>
      </c>
      <c r="T278" s="18">
        <v>49.194589999999998</v>
      </c>
      <c r="U278" s="18">
        <v>3.8420085E-2</v>
      </c>
      <c r="V278" s="18">
        <v>2.08</v>
      </c>
      <c r="W278" s="18">
        <v>11.6258010719319</v>
      </c>
      <c r="X278">
        <v>22.804680882372399</v>
      </c>
      <c r="Y278">
        <v>89.926385333285495</v>
      </c>
      <c r="Z278">
        <v>0.21099999999999999</v>
      </c>
      <c r="AA278">
        <v>0.36799999999999999</v>
      </c>
      <c r="AB278">
        <v>16.136423233868701</v>
      </c>
      <c r="AC278">
        <v>24.509924142237502</v>
      </c>
      <c r="AD278">
        <v>34.430481954304199</v>
      </c>
      <c r="AE278">
        <v>1.49102370047805</v>
      </c>
      <c r="AF278">
        <v>1.1265551171572601</v>
      </c>
    </row>
    <row r="279" spans="1:32" x14ac:dyDescent="0.2">
      <c r="A279" s="15" t="s">
        <v>65</v>
      </c>
      <c r="B279" s="13">
        <v>9</v>
      </c>
      <c r="C279" s="15">
        <v>2011</v>
      </c>
      <c r="D279" s="15">
        <f>VLOOKUP(Tabelle128[[#This Row],[countrycode]],Tabelle1[[wbcode]:[treatment]],4,FALSE)</f>
        <v>0</v>
      </c>
      <c r="E279" s="15">
        <f>VLOOKUP(Tabelle128[[#This Row],[countrycode]],Tabelle1[[wbcode]:[liberalizations]],5,FALSE)</f>
        <v>0</v>
      </c>
      <c r="F279" s="15">
        <v>7.6809505255799966</v>
      </c>
      <c r="G279" s="15">
        <v>11.05618578202683</v>
      </c>
      <c r="H279" s="15">
        <v>27.959183673469401</v>
      </c>
      <c r="I279" s="16">
        <v>9.3901676043784708</v>
      </c>
      <c r="J279">
        <v>3.95</v>
      </c>
      <c r="K279" s="18">
        <v>67.763000488281307</v>
      </c>
      <c r="L279" s="15"/>
      <c r="M279" s="18">
        <v>0.38100000000000001</v>
      </c>
      <c r="N279" s="18">
        <v>6.8584899899999998</v>
      </c>
      <c r="O279" s="18">
        <v>49.9482</v>
      </c>
      <c r="P279" s="18">
        <v>551.74972194621898</v>
      </c>
      <c r="Q279" s="18">
        <v>3.702</v>
      </c>
      <c r="R279" s="18">
        <v>1259.2211629999999</v>
      </c>
      <c r="S279" s="18">
        <v>42.559195129999999</v>
      </c>
      <c r="T279" s="18">
        <v>49.194589999999998</v>
      </c>
      <c r="U279" s="18">
        <v>4.2289058999999997E-2</v>
      </c>
      <c r="V279" s="18">
        <v>2.19</v>
      </c>
      <c r="W279" s="18">
        <v>13.127820098599001</v>
      </c>
      <c r="X279">
        <v>21.347798234130899</v>
      </c>
      <c r="Y279">
        <v>90.609832395621495</v>
      </c>
      <c r="Z279">
        <v>0.218</v>
      </c>
      <c r="AA279">
        <v>0.377</v>
      </c>
      <c r="AB279">
        <v>13.413398601788201</v>
      </c>
      <c r="AC279">
        <v>26.638355429908401</v>
      </c>
      <c r="AD279">
        <v>34.475618332729901</v>
      </c>
      <c r="AE279">
        <v>1.1944757244984601</v>
      </c>
      <c r="AF279">
        <v>0.72396767297279396</v>
      </c>
    </row>
    <row r="280" spans="1:32" x14ac:dyDescent="0.2">
      <c r="A280" s="13" t="s">
        <v>65</v>
      </c>
      <c r="B280" s="13">
        <v>9</v>
      </c>
      <c r="C280" s="13">
        <v>2012</v>
      </c>
      <c r="D280" s="13">
        <f>VLOOKUP(Tabelle128[[#This Row],[countrycode]],Tabelle1[[wbcode]:[treatment]],4,FALSE)</f>
        <v>0</v>
      </c>
      <c r="E280" s="13">
        <f>VLOOKUP(Tabelle128[[#This Row],[countrycode]],Tabelle1[[wbcode]:[liberalizations]],5,FALSE)</f>
        <v>0</v>
      </c>
      <c r="F280" s="13">
        <v>7.7861575516425434</v>
      </c>
      <c r="G280" s="13">
        <v>11.063403564395379</v>
      </c>
      <c r="H280" s="13">
        <v>27.959183673469401</v>
      </c>
      <c r="I280" s="14">
        <v>0.87479253816244396</v>
      </c>
      <c r="J280">
        <v>5.0199999999999996</v>
      </c>
      <c r="K280">
        <v>67.877998352050795</v>
      </c>
      <c r="L280" s="13"/>
      <c r="M280" s="17">
        <v>0.38800000000000001</v>
      </c>
      <c r="N280">
        <v>6.8472800249999999</v>
      </c>
      <c r="O280">
        <v>50.686100000000003</v>
      </c>
      <c r="P280" s="17">
        <v>565.80120711393999</v>
      </c>
      <c r="Q280">
        <v>3.8340000000000001</v>
      </c>
      <c r="R280">
        <v>1317.845192</v>
      </c>
      <c r="S280" s="18">
        <v>42.294091469999998</v>
      </c>
      <c r="T280" s="18">
        <v>49.194589999999998</v>
      </c>
      <c r="U280">
        <v>4.2946828999999999E-2</v>
      </c>
      <c r="V280">
        <v>2.4</v>
      </c>
      <c r="W280">
        <v>11.5501330018626</v>
      </c>
      <c r="X280">
        <v>21.509315592468901</v>
      </c>
      <c r="Y280">
        <v>99.125207461837604</v>
      </c>
      <c r="Z280">
        <v>0.223</v>
      </c>
      <c r="AA280">
        <v>0.38400000000000001</v>
      </c>
      <c r="AB280">
        <v>10.769600510627299</v>
      </c>
      <c r="AC280">
        <v>27.523075374484701</v>
      </c>
      <c r="AD280">
        <v>33.0594485943314</v>
      </c>
      <c r="AE280">
        <v>5.4782959434612204</v>
      </c>
      <c r="AF280">
        <v>0.40139861123293102</v>
      </c>
    </row>
    <row r="281" spans="1:32" x14ac:dyDescent="0.2">
      <c r="A281" s="15" t="s">
        <v>65</v>
      </c>
      <c r="B281" s="13">
        <v>9</v>
      </c>
      <c r="C281" s="15">
        <v>2013</v>
      </c>
      <c r="D281" s="15">
        <f>VLOOKUP(Tabelle128[[#This Row],[countrycode]],Tabelle1[[wbcode]:[treatment]],4,FALSE)</f>
        <v>0</v>
      </c>
      <c r="E281" s="15">
        <f>VLOOKUP(Tabelle128[[#This Row],[countrycode]],Tabelle1[[wbcode]:[liberalizations]],5,FALSE)</f>
        <v>0</v>
      </c>
      <c r="F281" s="15">
        <v>7.3283936395078433</v>
      </c>
      <c r="G281" s="15">
        <v>10.422336036316869</v>
      </c>
      <c r="H281" s="15">
        <v>27.959183673469401</v>
      </c>
      <c r="I281" s="16">
        <v>-0.93805396593225499</v>
      </c>
      <c r="J281">
        <v>-36.369999999999997</v>
      </c>
      <c r="K281">
        <v>67.947998046875</v>
      </c>
      <c r="L281" s="15"/>
      <c r="M281" s="18">
        <v>0.36799999999999999</v>
      </c>
      <c r="N281">
        <v>7.0061911139999999</v>
      </c>
      <c r="O281">
        <v>50.902000000000001</v>
      </c>
      <c r="P281" s="18">
        <v>380.29791114378003</v>
      </c>
      <c r="Q281">
        <v>3.9660000000000002</v>
      </c>
      <c r="R281">
        <v>839.12212069999998</v>
      </c>
      <c r="S281" s="18">
        <v>42.061771319999998</v>
      </c>
      <c r="T281" s="18">
        <v>49.194589999999998</v>
      </c>
      <c r="U281">
        <v>2.6360494000000002E-2</v>
      </c>
      <c r="V281">
        <v>2.08</v>
      </c>
      <c r="W281">
        <v>14.972954792190601</v>
      </c>
      <c r="X281">
        <v>23.4263327799409</v>
      </c>
      <c r="Y281">
        <v>100.938053965932</v>
      </c>
      <c r="Z281">
        <v>0.21199999999999999</v>
      </c>
      <c r="AA281">
        <v>0.36399999999999999</v>
      </c>
      <c r="AB281">
        <v>6.3498485252910699</v>
      </c>
      <c r="AC281">
        <v>24.191306991536301</v>
      </c>
      <c r="AD281">
        <v>38.399287572131499</v>
      </c>
      <c r="AE281">
        <v>6.9887934197019801</v>
      </c>
      <c r="AF281">
        <v>0.25964755306702902</v>
      </c>
    </row>
    <row r="282" spans="1:32" x14ac:dyDescent="0.2">
      <c r="A282" s="13" t="s">
        <v>65</v>
      </c>
      <c r="B282" s="13">
        <v>9</v>
      </c>
      <c r="C282" s="13">
        <v>2014</v>
      </c>
      <c r="D282" s="13">
        <f>VLOOKUP(Tabelle128[[#This Row],[countrycode]],Tabelle1[[wbcode]:[treatment]],4,FALSE)</f>
        <v>0</v>
      </c>
      <c r="E282" s="13">
        <f>VLOOKUP(Tabelle128[[#This Row],[countrycode]],Tabelle1[[wbcode]:[liberalizations]],5,FALSE)</f>
        <v>0</v>
      </c>
      <c r="F282" s="13">
        <v>7.4700584695624048</v>
      </c>
      <c r="G282" s="13">
        <v>10.47645485026433</v>
      </c>
      <c r="H282" s="13">
        <v>27.959183673469401</v>
      </c>
      <c r="I282" s="14">
        <v>2.2472738777525798</v>
      </c>
      <c r="J282">
        <v>-0.03</v>
      </c>
      <c r="K282">
        <v>67.972999572753906</v>
      </c>
      <c r="L282" s="13"/>
      <c r="M282" s="17">
        <v>0.37</v>
      </c>
      <c r="N282">
        <v>7.1687901979999999</v>
      </c>
      <c r="O282">
        <v>50.5655</v>
      </c>
      <c r="P282" s="17">
        <v>424.44913165948401</v>
      </c>
      <c r="Q282">
        <v>4.0979999999999999</v>
      </c>
      <c r="R282">
        <v>837.63096210000003</v>
      </c>
      <c r="S282" s="18">
        <v>42.06664396</v>
      </c>
      <c r="T282" s="18">
        <v>49.194589999999998</v>
      </c>
      <c r="U282">
        <v>2.7906612000000001E-2</v>
      </c>
      <c r="V282">
        <v>2.11</v>
      </c>
      <c r="W282">
        <v>16.6757875879937</v>
      </c>
      <c r="X282">
        <v>36.419304429988699</v>
      </c>
      <c r="Y282">
        <v>97.752726122247395</v>
      </c>
      <c r="Z282">
        <v>0.21299999999999999</v>
      </c>
      <c r="AA282">
        <v>0.36599999999999999</v>
      </c>
      <c r="AB282">
        <v>21.1559057609307</v>
      </c>
      <c r="AC282">
        <v>19.482501726205601</v>
      </c>
      <c r="AD282">
        <v>53.095092017982502</v>
      </c>
      <c r="AE282">
        <v>14.8986841797549</v>
      </c>
      <c r="AF282">
        <v>0.36413390330302903</v>
      </c>
    </row>
    <row r="283" spans="1:32" x14ac:dyDescent="0.2">
      <c r="A283" s="15" t="s">
        <v>65</v>
      </c>
      <c r="B283" s="13">
        <v>9</v>
      </c>
      <c r="C283" s="15">
        <v>2015</v>
      </c>
      <c r="D283" s="15">
        <f>VLOOKUP(Tabelle128[[#This Row],[countrycode]],Tabelle1[[wbcode]:[treatment]],4,FALSE)</f>
        <v>0</v>
      </c>
      <c r="E283" s="15">
        <f>VLOOKUP(Tabelle128[[#This Row],[countrycode]],Tabelle1[[wbcode]:[liberalizations]],5,FALSE)</f>
        <v>0</v>
      </c>
      <c r="F283" s="15">
        <v>7.6395540676793816</v>
      </c>
      <c r="G283" s="15">
        <v>10.575273644187099</v>
      </c>
      <c r="H283" s="15">
        <v>27.959183673469401</v>
      </c>
      <c r="I283" s="16">
        <v>2.7956536656985098</v>
      </c>
      <c r="J283">
        <v>3.91</v>
      </c>
      <c r="K283">
        <v>67.940002441406307</v>
      </c>
      <c r="L283" s="15"/>
      <c r="M283" s="18">
        <v>0.38400000000000001</v>
      </c>
      <c r="N283">
        <v>7.3351628680000003</v>
      </c>
      <c r="O283">
        <v>52.792999999999999</v>
      </c>
      <c r="P283" s="18">
        <v>377.42291768019498</v>
      </c>
      <c r="Q283">
        <v>4.2300000000000004</v>
      </c>
      <c r="R283">
        <v>869.82591830000001</v>
      </c>
      <c r="S283" s="18">
        <v>41.465255669999998</v>
      </c>
      <c r="T283" s="18">
        <v>49.194589999999998</v>
      </c>
      <c r="U283">
        <v>3.9958425999999998E-2</v>
      </c>
      <c r="V283">
        <v>2.0699999999999998</v>
      </c>
      <c r="W283">
        <v>17.0676606236635</v>
      </c>
      <c r="X283">
        <v>36.077487153298598</v>
      </c>
      <c r="Y283">
        <v>97.204346334301505</v>
      </c>
      <c r="Z283">
        <v>0.224</v>
      </c>
      <c r="AA283">
        <v>0.38</v>
      </c>
      <c r="AB283">
        <v>20.572775366250699</v>
      </c>
      <c r="AC283">
        <v>22.125251348504701</v>
      </c>
      <c r="AD283">
        <v>53.145147776962098</v>
      </c>
      <c r="AE283">
        <v>1.4029701713681599</v>
      </c>
      <c r="AF283">
        <v>0.647515777004538</v>
      </c>
    </row>
    <row r="284" spans="1:32" x14ac:dyDescent="0.2">
      <c r="A284" s="13" t="s">
        <v>65</v>
      </c>
      <c r="B284" s="13">
        <v>9</v>
      </c>
      <c r="C284" s="13">
        <v>2016</v>
      </c>
      <c r="D284" s="13">
        <f>VLOOKUP(Tabelle128[[#This Row],[countrycode]],Tabelle1[[wbcode]:[treatment]],4,FALSE)</f>
        <v>0</v>
      </c>
      <c r="E284" s="13">
        <f>VLOOKUP(Tabelle128[[#This Row],[countrycode]],Tabelle1[[wbcode]:[liberalizations]],5,FALSE)</f>
        <v>0</v>
      </c>
      <c r="F284" s="13">
        <v>7.7920875339130653</v>
      </c>
      <c r="G284" s="13">
        <v>10.69425536093954</v>
      </c>
      <c r="H284" s="13">
        <v>27.959183673469401</v>
      </c>
      <c r="I284" s="14">
        <v>1.57649077776011</v>
      </c>
      <c r="J284">
        <v>3.38</v>
      </c>
      <c r="K284">
        <v>67.852996826171903</v>
      </c>
      <c r="L284" s="13"/>
      <c r="M284" s="17">
        <v>0.39100000000000001</v>
      </c>
      <c r="N284">
        <v>7.5053967000000004</v>
      </c>
      <c r="O284">
        <v>53.460099999999997</v>
      </c>
      <c r="P284" s="17">
        <v>402.19164513050202</v>
      </c>
      <c r="Q284">
        <v>4.2560000000000002</v>
      </c>
      <c r="R284">
        <v>903.07783300000006</v>
      </c>
      <c r="S284" s="18">
        <v>41.104283580000001</v>
      </c>
      <c r="T284" s="18">
        <v>49.194589999999998</v>
      </c>
      <c r="U284">
        <v>4.3603721999999998E-2</v>
      </c>
      <c r="V284">
        <v>2.12</v>
      </c>
      <c r="W284">
        <v>14.8218796578137</v>
      </c>
      <c r="X284">
        <v>35.708764364096297</v>
      </c>
      <c r="Y284">
        <v>98.4235092222399</v>
      </c>
      <c r="Z284">
        <v>0.22900000000000001</v>
      </c>
      <c r="AA284">
        <v>0.38700000000000001</v>
      </c>
      <c r="AB284">
        <v>20.8776384260612</v>
      </c>
      <c r="AC284">
        <v>21.638237437079098</v>
      </c>
      <c r="AD284">
        <v>50.53064402191</v>
      </c>
      <c r="AE284">
        <v>4.9454327610651401</v>
      </c>
      <c r="AF284">
        <v>0.98578407892309505</v>
      </c>
    </row>
    <row r="285" spans="1:32" x14ac:dyDescent="0.2">
      <c r="A285" s="15" t="s">
        <v>65</v>
      </c>
      <c r="B285" s="13">
        <v>9</v>
      </c>
      <c r="C285" s="15">
        <v>2017</v>
      </c>
      <c r="D285" s="15">
        <f>VLOOKUP(Tabelle128[[#This Row],[countrycode]],Tabelle1[[wbcode]:[treatment]],4,FALSE)</f>
        <v>0</v>
      </c>
      <c r="E285" s="15">
        <f>VLOOKUP(Tabelle128[[#This Row],[countrycode]],Tabelle1[[wbcode]:[liberalizations]],5,FALSE)</f>
        <v>0</v>
      </c>
      <c r="F285" s="15">
        <v>7.9505043653163074</v>
      </c>
      <c r="G285" s="15">
        <v>10.815779620303269</v>
      </c>
      <c r="H285" s="15">
        <v>27.959183673469401</v>
      </c>
      <c r="I285" s="16">
        <v>2.9772530091646101</v>
      </c>
      <c r="J285">
        <v>2.72</v>
      </c>
      <c r="K285">
        <v>67.788002014160199</v>
      </c>
      <c r="L285" s="15"/>
      <c r="M285" s="18">
        <v>0.39800000000000002</v>
      </c>
      <c r="N285">
        <v>7.6795813040000001</v>
      </c>
      <c r="O285">
        <v>53.720700000000001</v>
      </c>
      <c r="P285" s="18">
        <v>450.90069700537202</v>
      </c>
      <c r="Q285">
        <v>4.282</v>
      </c>
      <c r="R285">
        <v>959.31008910000003</v>
      </c>
      <c r="S285" s="18">
        <v>40.850022559999999</v>
      </c>
      <c r="T285" s="18">
        <v>49.194589999999998</v>
      </c>
      <c r="U285">
        <v>4.7036318000000001E-2</v>
      </c>
      <c r="V285">
        <v>2.2200000000000002</v>
      </c>
      <c r="W285">
        <v>17.259773760018099</v>
      </c>
      <c r="X285">
        <v>39.883771951693802</v>
      </c>
      <c r="Y285">
        <v>97.022746990835401</v>
      </c>
      <c r="Z285">
        <v>0.23400000000000001</v>
      </c>
      <c r="AA285">
        <v>0.39400000000000002</v>
      </c>
      <c r="AB285">
        <v>24.238027330959898</v>
      </c>
      <c r="AC285">
        <v>20.7372245546503</v>
      </c>
      <c r="AD285">
        <v>57.143545711711901</v>
      </c>
      <c r="AE285">
        <v>4.1807233187127197</v>
      </c>
      <c r="AF285">
        <v>1.2774834969372</v>
      </c>
    </row>
    <row r="286" spans="1:32" x14ac:dyDescent="0.2">
      <c r="A286" s="13" t="s">
        <v>65</v>
      </c>
      <c r="B286" s="13">
        <v>9</v>
      </c>
      <c r="C286" s="13">
        <v>2018</v>
      </c>
      <c r="D286" s="13">
        <f>VLOOKUP(Tabelle128[[#This Row],[countrycode]],Tabelle1[[wbcode]:[treatment]],4,FALSE)</f>
        <v>0</v>
      </c>
      <c r="E286" s="13">
        <f>VLOOKUP(Tabelle128[[#This Row],[countrycode]],Tabelle1[[wbcode]:[liberalizations]],5,FALSE)</f>
        <v>0</v>
      </c>
      <c r="F286" s="13">
        <v>8.0055616605201099</v>
      </c>
      <c r="G286" s="13">
        <v>10.86506065893904</v>
      </c>
      <c r="H286" s="13">
        <v>27.959183673469401</v>
      </c>
      <c r="I286" s="14">
        <v>-1.40014000089167</v>
      </c>
      <c r="J286">
        <v>1.65</v>
      </c>
      <c r="K286">
        <v>67.741996765136705</v>
      </c>
      <c r="L286" s="13"/>
      <c r="M286" s="17">
        <v>0.40500000000000003</v>
      </c>
      <c r="N286">
        <v>7.8578083699999999</v>
      </c>
      <c r="O286">
        <v>54.369300000000003</v>
      </c>
      <c r="P286" s="17">
        <v>475.95381386481301</v>
      </c>
      <c r="Q286">
        <v>4.3079999999999998</v>
      </c>
      <c r="R286">
        <v>1001.7117929999999</v>
      </c>
      <c r="S286" s="18">
        <v>40.646697930000002</v>
      </c>
      <c r="T286" s="18">
        <v>49.194589999999998</v>
      </c>
      <c r="U286">
        <v>4.7111587000000003E-2</v>
      </c>
      <c r="V286">
        <v>1.49</v>
      </c>
      <c r="W286">
        <v>15.940030000770101</v>
      </c>
      <c r="X286">
        <v>33.720170001661799</v>
      </c>
      <c r="Y286">
        <v>101.40014000089199</v>
      </c>
      <c r="Z286">
        <v>0.23899999999999999</v>
      </c>
      <c r="AA286">
        <v>0.40200000000000002</v>
      </c>
      <c r="AB286">
        <v>16.397980002188699</v>
      </c>
      <c r="AC286">
        <v>20.5557559569889</v>
      </c>
      <c r="AD286">
        <v>49.6602000024318</v>
      </c>
      <c r="AE286">
        <v>1.61215686991555</v>
      </c>
      <c r="AF286">
        <v>1.5191174668345</v>
      </c>
    </row>
    <row r="287" spans="1:32" x14ac:dyDescent="0.2">
      <c r="A287" s="15" t="s">
        <v>65</v>
      </c>
      <c r="B287" s="13">
        <v>9</v>
      </c>
      <c r="C287" s="15">
        <v>2019</v>
      </c>
      <c r="D287" s="15">
        <f>VLOOKUP(Tabelle128[[#This Row],[countrycode]],Tabelle1[[wbcode]:[treatment]],4,FALSE)</f>
        <v>0</v>
      </c>
      <c r="E287" s="15">
        <f>VLOOKUP(Tabelle128[[#This Row],[countrycode]],Tabelle1[[wbcode]:[liberalizations]],5,FALSE)</f>
        <v>0</v>
      </c>
      <c r="F287" s="15"/>
      <c r="G287" s="15"/>
      <c r="H287" s="15"/>
      <c r="I287" s="16">
        <v>-4.1334600014671699</v>
      </c>
      <c r="J287">
        <v>0.75</v>
      </c>
      <c r="K287">
        <v>67.648002624511705</v>
      </c>
      <c r="L287" s="15"/>
      <c r="M287" s="18">
        <v>0.41099999999999998</v>
      </c>
      <c r="N287">
        <v>8.0401717139999995</v>
      </c>
      <c r="O287">
        <v>55.025300000000001</v>
      </c>
      <c r="P287" s="18">
        <v>468.11751479231498</v>
      </c>
      <c r="Q287">
        <v>4.3339999999999996</v>
      </c>
      <c r="R287">
        <v>1017.123239</v>
      </c>
      <c r="S287" s="18">
        <v>40.566433959999998</v>
      </c>
      <c r="T287" s="18">
        <v>49.194589999999998</v>
      </c>
      <c r="U287">
        <v>4.4348113000000002E-2</v>
      </c>
      <c r="V287">
        <v>1.57</v>
      </c>
      <c r="W287">
        <v>15.7553800018083</v>
      </c>
      <c r="X287">
        <v>34.310419999678402</v>
      </c>
      <c r="Y287">
        <v>104.133460001467</v>
      </c>
      <c r="Z287">
        <v>0.24299999999999999</v>
      </c>
      <c r="AA287">
        <v>0.40799999999999997</v>
      </c>
      <c r="AB287">
        <v>14.3881299969725</v>
      </c>
      <c r="AC287">
        <v>20.5119712239464</v>
      </c>
      <c r="AD287">
        <v>50.065800001486799</v>
      </c>
      <c r="AE287">
        <v>2.6853735526678499</v>
      </c>
      <c r="AF287">
        <v>1.67466162763351</v>
      </c>
    </row>
    <row r="288" spans="1:32" x14ac:dyDescent="0.2">
      <c r="A288" s="13" t="s">
        <v>65</v>
      </c>
      <c r="B288" s="13">
        <v>9</v>
      </c>
      <c r="C288" s="13">
        <v>2020</v>
      </c>
      <c r="D288" s="13">
        <f>VLOOKUP(Tabelle128[[#This Row],[countrycode]],Tabelle1[[wbcode]:[treatment]],4,FALSE)</f>
        <v>0</v>
      </c>
      <c r="E288" s="13">
        <f>VLOOKUP(Tabelle128[[#This Row],[countrycode]],Tabelle1[[wbcode]:[liberalizations]],5,FALSE)</f>
        <v>0</v>
      </c>
      <c r="F288" s="13"/>
      <c r="G288" s="13"/>
      <c r="H288" s="13"/>
      <c r="I288" s="18">
        <v>-0.87730000470648795</v>
      </c>
      <c r="J288">
        <v>-0.56000000000000005</v>
      </c>
      <c r="K288">
        <v>66.388999938964801</v>
      </c>
      <c r="L288" s="13"/>
      <c r="M288" s="17">
        <v>0.40699999999999997</v>
      </c>
      <c r="N288">
        <v>8.0401717139999995</v>
      </c>
      <c r="O288">
        <v>54.604199999999999</v>
      </c>
      <c r="P288" s="18">
        <v>481.74629662903402</v>
      </c>
      <c r="Q288">
        <v>4.3339999999999996</v>
      </c>
      <c r="R288">
        <v>974.48164569999994</v>
      </c>
      <c r="S288" s="18">
        <v>40.215563189999997</v>
      </c>
      <c r="T288" s="18">
        <v>49.194589999999998</v>
      </c>
      <c r="U288">
        <v>3.8906639E-2</v>
      </c>
      <c r="V288">
        <v>1.57</v>
      </c>
      <c r="W288">
        <v>15.172479999749299</v>
      </c>
      <c r="X288">
        <v>34.3485400014428</v>
      </c>
      <c r="Y288">
        <v>100.877300004706</v>
      </c>
      <c r="Z288">
        <v>0.24199999999999999</v>
      </c>
      <c r="AA288">
        <v>0.40400000000000003</v>
      </c>
      <c r="AB288">
        <v>18.298770002751599</v>
      </c>
      <c r="AC288">
        <v>20.448188762083799</v>
      </c>
      <c r="AD288">
        <v>49.521020001192099</v>
      </c>
      <c r="AE288">
        <v>1.7101565952314901</v>
      </c>
      <c r="AF288">
        <v>1.76684499168083</v>
      </c>
    </row>
    <row r="289" spans="1:32" x14ac:dyDescent="0.2">
      <c r="A289" s="15" t="s">
        <v>65</v>
      </c>
      <c r="B289" s="13">
        <v>9</v>
      </c>
      <c r="C289" s="15">
        <v>2021</v>
      </c>
      <c r="D289" s="15">
        <f>VLOOKUP(Tabelle128[[#This Row],[countrycode]],Tabelle1[[wbcode]:[treatment]],4,FALSE)</f>
        <v>0</v>
      </c>
      <c r="E289" s="15">
        <f>VLOOKUP(Tabelle128[[#This Row],[countrycode]],Tabelle1[[wbcode]:[liberalizations]],5,FALSE)</f>
        <v>0</v>
      </c>
      <c r="F289" s="15"/>
      <c r="G289" s="15"/>
      <c r="H289" s="15"/>
      <c r="I289" s="18">
        <v>4.6349998309569103E-2</v>
      </c>
      <c r="J289">
        <v>-3.92</v>
      </c>
      <c r="K289">
        <v>66.557998657226605</v>
      </c>
      <c r="L289" s="15"/>
      <c r="M289" s="18">
        <v>0.40400000000000003</v>
      </c>
      <c r="N289">
        <v>8.0401717139999995</v>
      </c>
      <c r="O289">
        <v>53.8947</v>
      </c>
      <c r="P289" s="18">
        <v>511.48474559223803</v>
      </c>
      <c r="Q289">
        <v>4.3339999999999996</v>
      </c>
      <c r="R289">
        <v>966.05861070000003</v>
      </c>
      <c r="S289" s="18">
        <v>40.139813480000001</v>
      </c>
      <c r="T289" s="18">
        <v>49.194589999999998</v>
      </c>
      <c r="U289">
        <v>3.8906639E-2</v>
      </c>
      <c r="V289">
        <v>1.57</v>
      </c>
      <c r="W289">
        <v>14.1864800005416</v>
      </c>
      <c r="X289">
        <v>30.499050000813401</v>
      </c>
      <c r="Y289">
        <v>99.953650001690406</v>
      </c>
      <c r="Z289">
        <v>0.24</v>
      </c>
      <c r="AA289">
        <v>0.40100000000000002</v>
      </c>
      <c r="AB289">
        <v>16.358919998581399</v>
      </c>
      <c r="AC289">
        <v>20.160720975629001</v>
      </c>
      <c r="AD289">
        <v>44.685530001355097</v>
      </c>
      <c r="AE289">
        <v>4.2593641754287104</v>
      </c>
      <c r="AF289">
        <v>1.8508283037217099</v>
      </c>
    </row>
    <row r="290" spans="1:32" x14ac:dyDescent="0.2">
      <c r="A290" s="13" t="s">
        <v>108</v>
      </c>
      <c r="B290" s="13">
        <v>10</v>
      </c>
      <c r="C290" s="13">
        <v>1990</v>
      </c>
      <c r="D290" s="13">
        <f>VLOOKUP(Tabelle128[[#This Row],[countrycode]],Tabelle1[[wbcode]:[treatment]],4,FALSE)</f>
        <v>0</v>
      </c>
      <c r="E290" s="13">
        <f>VLOOKUP(Tabelle128[[#This Row],[countrycode]],Tabelle1[[wbcode]:[liberalizations]],5,FALSE)</f>
        <v>0</v>
      </c>
      <c r="F290" s="13">
        <v>10.67607610373234</v>
      </c>
      <c r="G290" s="13">
        <v>17.158533129689548</v>
      </c>
      <c r="H290" s="13">
        <v>49.795918367346943</v>
      </c>
      <c r="I290" s="14">
        <v>-7.6730994848749203</v>
      </c>
      <c r="J290" s="13"/>
      <c r="L290" s="13"/>
      <c r="M290" s="17"/>
      <c r="N290">
        <v>2.4151785139999999</v>
      </c>
      <c r="O290">
        <v>44.685600000000001</v>
      </c>
      <c r="P290" s="17">
        <v>291.55335732736597</v>
      </c>
      <c r="R290">
        <v>988.50760209999999</v>
      </c>
      <c r="S290" s="13"/>
      <c r="T290" s="13"/>
      <c r="U290">
        <v>6.3285938999999999E-2</v>
      </c>
      <c r="V290">
        <v>4.26</v>
      </c>
      <c r="W290">
        <v>13.4802082509051</v>
      </c>
      <c r="X290">
        <v>27.906815191911502</v>
      </c>
      <c r="Y290">
        <v>107.673099484875</v>
      </c>
      <c r="Z290" s="6"/>
      <c r="AB290" s="6"/>
      <c r="AC290" s="6"/>
      <c r="AD290" s="6"/>
      <c r="AE290" s="6"/>
      <c r="AF290" s="6"/>
    </row>
    <row r="291" spans="1:32" x14ac:dyDescent="0.2">
      <c r="A291" s="15" t="s">
        <v>108</v>
      </c>
      <c r="B291" s="13">
        <v>10</v>
      </c>
      <c r="C291" s="15">
        <v>1991</v>
      </c>
      <c r="D291" s="15">
        <f>VLOOKUP(Tabelle128[[#This Row],[countrycode]],Tabelle1[[wbcode]:[treatment]],4,FALSE)</f>
        <v>0</v>
      </c>
      <c r="E291" s="15">
        <f>VLOOKUP(Tabelle128[[#This Row],[countrycode]],Tabelle1[[wbcode]:[liberalizations]],5,FALSE)</f>
        <v>0</v>
      </c>
      <c r="F291" s="15">
        <v>10.88489049365206</v>
      </c>
      <c r="G291" s="15">
        <v>17.392981795434999</v>
      </c>
      <c r="H291" s="15">
        <v>49.795918367346943</v>
      </c>
      <c r="I291" s="16">
        <v>-1.6300958582976</v>
      </c>
      <c r="J291" s="15"/>
      <c r="K291">
        <v>71.718002319335895</v>
      </c>
      <c r="L291" s="15"/>
      <c r="M291" s="18"/>
      <c r="N291">
        <v>2.586861517</v>
      </c>
      <c r="O291">
        <v>45.941200000000002</v>
      </c>
      <c r="P291" s="18">
        <v>304.87447252118199</v>
      </c>
      <c r="R291">
        <v>1051.395878</v>
      </c>
      <c r="S291" s="15"/>
      <c r="T291" s="15"/>
      <c r="U291">
        <v>6.2484175000000003E-2</v>
      </c>
      <c r="V291">
        <v>5.41</v>
      </c>
      <c r="W291">
        <v>11.9516330624513</v>
      </c>
      <c r="X291">
        <v>24.3979082594605</v>
      </c>
      <c r="Y291">
        <v>101.63009585829801</v>
      </c>
      <c r="Z291" s="6"/>
      <c r="AB291" s="6"/>
      <c r="AC291" s="6"/>
      <c r="AD291" s="6"/>
      <c r="AE291" s="6"/>
      <c r="AF291" s="6"/>
    </row>
    <row r="292" spans="1:32" x14ac:dyDescent="0.2">
      <c r="A292" s="13" t="s">
        <v>108</v>
      </c>
      <c r="B292" s="13">
        <v>10</v>
      </c>
      <c r="C292" s="13">
        <v>1992</v>
      </c>
      <c r="D292" s="13">
        <f>VLOOKUP(Tabelle128[[#This Row],[countrycode]],Tabelle1[[wbcode]:[treatment]],4,FALSE)</f>
        <v>0</v>
      </c>
      <c r="E292" s="13">
        <f>VLOOKUP(Tabelle128[[#This Row],[countrycode]],Tabelle1[[wbcode]:[liberalizations]],5,FALSE)</f>
        <v>0</v>
      </c>
      <c r="F292" s="13">
        <v>10.99216591630039</v>
      </c>
      <c r="G292" s="13">
        <v>17.458772442660841</v>
      </c>
      <c r="H292" s="13">
        <v>49.795918367346943</v>
      </c>
      <c r="I292" s="14">
        <v>-2.2680658013649699</v>
      </c>
      <c r="J292" s="13"/>
      <c r="K292">
        <v>71.769996643066406</v>
      </c>
      <c r="L292" s="13"/>
      <c r="M292" s="17"/>
      <c r="N292">
        <v>2.770748609</v>
      </c>
      <c r="O292">
        <v>46.101900000000001</v>
      </c>
      <c r="P292" s="17">
        <v>296.039696568968</v>
      </c>
      <c r="R292">
        <v>1103.940439</v>
      </c>
      <c r="S292" s="13"/>
      <c r="T292" s="13"/>
      <c r="U292">
        <v>6.3979254999999999E-2</v>
      </c>
      <c r="V292">
        <v>5.73</v>
      </c>
      <c r="W292">
        <v>11.090746389273599</v>
      </c>
      <c r="X292">
        <v>24.813813639818498</v>
      </c>
      <c r="Y292">
        <v>102.268065801365</v>
      </c>
      <c r="Z292" s="6"/>
      <c r="AB292" s="6"/>
      <c r="AC292" s="6"/>
      <c r="AD292" s="6"/>
      <c r="AE292" s="6"/>
      <c r="AF292" s="6"/>
    </row>
    <row r="293" spans="1:32" x14ac:dyDescent="0.2">
      <c r="A293" s="15" t="s">
        <v>108</v>
      </c>
      <c r="B293" s="13">
        <v>10</v>
      </c>
      <c r="C293" s="15">
        <v>1993</v>
      </c>
      <c r="D293" s="15">
        <f>VLOOKUP(Tabelle128[[#This Row],[countrycode]],Tabelle1[[wbcode]:[treatment]],4,FALSE)</f>
        <v>0</v>
      </c>
      <c r="E293" s="15">
        <f>VLOOKUP(Tabelle128[[#This Row],[countrycode]],Tabelle1[[wbcode]:[liberalizations]],5,FALSE)</f>
        <v>0</v>
      </c>
      <c r="F293" s="15">
        <v>10.557183760612819</v>
      </c>
      <c r="G293" s="15">
        <v>16.880099806946269</v>
      </c>
      <c r="H293" s="15">
        <v>49.795918367346943</v>
      </c>
      <c r="I293" s="16">
        <v>-2.60178158765927</v>
      </c>
      <c r="J293" s="15"/>
      <c r="K293">
        <v>71.793998718261705</v>
      </c>
      <c r="L293" s="15"/>
      <c r="M293" s="18"/>
      <c r="N293">
        <v>2.967707318</v>
      </c>
      <c r="O293">
        <v>46.317799999999998</v>
      </c>
      <c r="P293" s="18">
        <v>222.923183217462</v>
      </c>
      <c r="R293">
        <v>867.9260941</v>
      </c>
      <c r="S293" s="15"/>
      <c r="T293" s="15"/>
      <c r="U293">
        <v>6.1402314E-2</v>
      </c>
      <c r="V293">
        <v>5.71</v>
      </c>
      <c r="W293">
        <v>13.323446113405</v>
      </c>
      <c r="X293">
        <v>29.323887219969698</v>
      </c>
      <c r="Y293">
        <v>102.601781587659</v>
      </c>
      <c r="Z293" s="6"/>
      <c r="AB293" s="6"/>
      <c r="AC293" s="6"/>
      <c r="AD293" s="6"/>
      <c r="AE293" s="6"/>
      <c r="AF293" s="6"/>
    </row>
    <row r="294" spans="1:32" x14ac:dyDescent="0.2">
      <c r="A294" s="13" t="s">
        <v>108</v>
      </c>
      <c r="B294" s="13">
        <v>10</v>
      </c>
      <c r="C294" s="13">
        <v>1994</v>
      </c>
      <c r="D294" s="13">
        <f>VLOOKUP(Tabelle128[[#This Row],[countrycode]],Tabelle1[[wbcode]:[treatment]],4,FALSE)</f>
        <v>0</v>
      </c>
      <c r="E294" s="13">
        <f>VLOOKUP(Tabelle128[[#This Row],[countrycode]],Tabelle1[[wbcode]:[liberalizations]],5,FALSE)</f>
        <v>0</v>
      </c>
      <c r="F294" s="13">
        <v>10.721342728790511</v>
      </c>
      <c r="G294" s="13">
        <v>17.223592791010361</v>
      </c>
      <c r="H294" s="13">
        <v>49.795918367346943</v>
      </c>
      <c r="I294" s="14">
        <v>-2.1140964729257199</v>
      </c>
      <c r="J294" s="13"/>
      <c r="K294">
        <v>71.353996276855497</v>
      </c>
      <c r="L294" s="13"/>
      <c r="M294" s="17"/>
      <c r="N294">
        <v>3.17866684</v>
      </c>
      <c r="O294">
        <v>46.449199999999998</v>
      </c>
      <c r="P294" s="17">
        <v>173.99027241946601</v>
      </c>
      <c r="R294">
        <v>951.43948969999997</v>
      </c>
      <c r="S294" s="13"/>
      <c r="T294" s="13"/>
      <c r="U294">
        <v>5.9975936000000001E-2</v>
      </c>
      <c r="V294">
        <v>5.51</v>
      </c>
      <c r="W294">
        <v>16.105602000139999</v>
      </c>
      <c r="X294">
        <v>34.882749355753504</v>
      </c>
      <c r="Y294">
        <v>102.11409647292599</v>
      </c>
      <c r="Z294" s="6"/>
      <c r="AB294" s="6"/>
      <c r="AC294" s="6"/>
      <c r="AD294" s="6"/>
      <c r="AE294" s="6"/>
      <c r="AF294" s="6"/>
    </row>
    <row r="295" spans="1:32" x14ac:dyDescent="0.2">
      <c r="A295" s="15" t="s">
        <v>108</v>
      </c>
      <c r="B295" s="13">
        <v>10</v>
      </c>
      <c r="C295" s="15">
        <v>1995</v>
      </c>
      <c r="D295" s="15">
        <f>VLOOKUP(Tabelle128[[#This Row],[countrycode]],Tabelle1[[wbcode]:[treatment]],4,FALSE)</f>
        <v>0</v>
      </c>
      <c r="E295" s="15">
        <f>VLOOKUP(Tabelle128[[#This Row],[countrycode]],Tabelle1[[wbcode]:[liberalizations]],5,FALSE)</f>
        <v>0</v>
      </c>
      <c r="F295" s="15">
        <v>10.74287638719025</v>
      </c>
      <c r="G295" s="15">
        <v>17.2074017084717</v>
      </c>
      <c r="H295" s="15">
        <v>49.795918367346943</v>
      </c>
      <c r="I295" s="16">
        <v>1.6998964470219</v>
      </c>
      <c r="J295" s="15"/>
      <c r="K295">
        <v>70.885002136230497</v>
      </c>
      <c r="L295" s="15"/>
      <c r="M295" s="18"/>
      <c r="N295">
        <v>3.4046224230000002</v>
      </c>
      <c r="O295">
        <v>46.710599999999999</v>
      </c>
      <c r="P295" s="18">
        <v>206.26065256048</v>
      </c>
      <c r="R295">
        <v>935.12052349999999</v>
      </c>
      <c r="S295" s="15"/>
      <c r="T295" s="15"/>
      <c r="U295">
        <v>6.0107173E-2</v>
      </c>
      <c r="V295">
        <v>5.74</v>
      </c>
      <c r="W295">
        <v>21.9290175473215</v>
      </c>
      <c r="X295">
        <v>33.767539025309802</v>
      </c>
      <c r="Y295">
        <v>98.300103552978101</v>
      </c>
      <c r="Z295" s="6"/>
      <c r="AB295" s="6"/>
      <c r="AC295" s="6"/>
      <c r="AD295" s="6"/>
      <c r="AE295" s="6"/>
      <c r="AF295" s="6"/>
    </row>
    <row r="296" spans="1:32" x14ac:dyDescent="0.2">
      <c r="A296" s="13" t="s">
        <v>108</v>
      </c>
      <c r="B296" s="13">
        <v>10</v>
      </c>
      <c r="C296" s="13">
        <v>1996</v>
      </c>
      <c r="D296" s="13">
        <f>VLOOKUP(Tabelle128[[#This Row],[countrycode]],Tabelle1[[wbcode]:[treatment]],4,FALSE)</f>
        <v>0</v>
      </c>
      <c r="E296" s="13">
        <f>VLOOKUP(Tabelle128[[#This Row],[countrycode]],Tabelle1[[wbcode]:[liberalizations]],5,FALSE)</f>
        <v>0</v>
      </c>
      <c r="F296" s="13">
        <v>10.83091715070992</v>
      </c>
      <c r="G296" s="13">
        <v>17.23019122318285</v>
      </c>
      <c r="H296" s="13">
        <v>49.795918367346943</v>
      </c>
      <c r="I296" s="14">
        <v>9.1604145120576899</v>
      </c>
      <c r="J296" s="13"/>
      <c r="K296">
        <v>70.418998718261705</v>
      </c>
      <c r="L296" s="13"/>
      <c r="M296" s="17"/>
      <c r="N296">
        <v>3.6466400619999999</v>
      </c>
      <c r="O296">
        <v>47.012999999999998</v>
      </c>
      <c r="P296" s="17">
        <v>221.67304006962101</v>
      </c>
      <c r="R296">
        <v>920.97667569999999</v>
      </c>
      <c r="S296" s="13"/>
      <c r="T296" s="13"/>
      <c r="U296">
        <v>6.0132603E-2</v>
      </c>
      <c r="V296">
        <v>5.71</v>
      </c>
      <c r="W296">
        <v>17.54350924621</v>
      </c>
      <c r="X296">
        <v>29.066523946734598</v>
      </c>
      <c r="Y296">
        <v>90.839585487942301</v>
      </c>
      <c r="Z296" s="6"/>
      <c r="AB296" s="6"/>
      <c r="AC296" s="6"/>
      <c r="AD296" s="6"/>
      <c r="AE296" s="6"/>
      <c r="AF296" s="6"/>
    </row>
    <row r="297" spans="1:32" x14ac:dyDescent="0.2">
      <c r="A297" s="15" t="s">
        <v>108</v>
      </c>
      <c r="B297" s="13">
        <v>10</v>
      </c>
      <c r="C297" s="15">
        <v>1997</v>
      </c>
      <c r="D297" s="15">
        <f>VLOOKUP(Tabelle128[[#This Row],[countrycode]],Tabelle1[[wbcode]:[treatment]],4,FALSE)</f>
        <v>0</v>
      </c>
      <c r="E297" s="15">
        <f>VLOOKUP(Tabelle128[[#This Row],[countrycode]],Tabelle1[[wbcode]:[liberalizations]],5,FALSE)</f>
        <v>0</v>
      </c>
      <c r="F297" s="15">
        <v>10.8616253069676</v>
      </c>
      <c r="G297" s="15">
        <v>17.233293496701631</v>
      </c>
      <c r="H297" s="15">
        <v>49.795918367346943</v>
      </c>
      <c r="I297" s="16">
        <v>7.0695922785430598</v>
      </c>
      <c r="J297" s="15"/>
      <c r="K297">
        <v>69.950996398925795</v>
      </c>
      <c r="L297" s="15"/>
      <c r="M297" s="18"/>
      <c r="N297">
        <v>3.976520061</v>
      </c>
      <c r="O297">
        <v>47.216799999999999</v>
      </c>
      <c r="P297" s="18">
        <v>205.86269580874099</v>
      </c>
      <c r="R297">
        <v>935.50192070000003</v>
      </c>
      <c r="S297" s="15"/>
      <c r="T297" s="15"/>
      <c r="U297">
        <v>6.0061361000000001E-2</v>
      </c>
      <c r="V297">
        <v>5.8</v>
      </c>
      <c r="W297">
        <v>18.543836083838801</v>
      </c>
      <c r="X297">
        <v>30.7692650574492</v>
      </c>
      <c r="Y297">
        <v>92.930407721456902</v>
      </c>
      <c r="Z297" s="6"/>
      <c r="AB297">
        <v>16.330638580764202</v>
      </c>
      <c r="AC297">
        <v>13.667096250433</v>
      </c>
      <c r="AD297">
        <v>49.313101141288001</v>
      </c>
      <c r="AE297">
        <v>5.5722571112533199</v>
      </c>
      <c r="AF297">
        <v>3.4232974056035199</v>
      </c>
    </row>
    <row r="298" spans="1:32" x14ac:dyDescent="0.2">
      <c r="A298" s="13" t="s">
        <v>108</v>
      </c>
      <c r="B298" s="13">
        <v>10</v>
      </c>
      <c r="C298" s="13">
        <v>1998</v>
      </c>
      <c r="D298" s="13">
        <f>VLOOKUP(Tabelle128[[#This Row],[countrycode]],Tabelle1[[wbcode]:[treatment]],4,FALSE)</f>
        <v>0</v>
      </c>
      <c r="E298" s="13">
        <f>VLOOKUP(Tabelle128[[#This Row],[countrycode]],Tabelle1[[wbcode]:[liberalizations]],5,FALSE)</f>
        <v>0</v>
      </c>
      <c r="F298" s="13">
        <v>10.904230816290729</v>
      </c>
      <c r="G298" s="13">
        <v>17.274877527120282</v>
      </c>
      <c r="H298" s="13">
        <v>49.795918367346943</v>
      </c>
      <c r="I298" s="14">
        <v>4.1198670916620896</v>
      </c>
      <c r="J298" s="13"/>
      <c r="K298">
        <v>69.476997375488295</v>
      </c>
      <c r="L298" s="13"/>
      <c r="M298" s="17"/>
      <c r="N298">
        <v>4.4772400860000001</v>
      </c>
      <c r="O298">
        <v>47.224299999999999</v>
      </c>
      <c r="P298" s="17">
        <v>224.55373950164801</v>
      </c>
      <c r="R298">
        <v>978.03154510000002</v>
      </c>
      <c r="S298" s="13"/>
      <c r="T298" s="13"/>
      <c r="U298">
        <v>5.9415334E-2</v>
      </c>
      <c r="V298">
        <v>5.93</v>
      </c>
      <c r="W298">
        <v>18.491626062163299</v>
      </c>
      <c r="X298">
        <v>29.5673568329616</v>
      </c>
      <c r="Y298">
        <v>95.880132908337899</v>
      </c>
      <c r="Z298" s="6"/>
      <c r="AB298">
        <v>14.1454908936555</v>
      </c>
      <c r="AC298">
        <v>12.8721553353705</v>
      </c>
      <c r="AD298">
        <v>48.058982895124899</v>
      </c>
      <c r="AE298">
        <v>4.2588511022514002</v>
      </c>
      <c r="AF298">
        <v>3.4908206736366898</v>
      </c>
    </row>
    <row r="299" spans="1:32" x14ac:dyDescent="0.2">
      <c r="A299" s="15" t="s">
        <v>108</v>
      </c>
      <c r="B299" s="13">
        <v>10</v>
      </c>
      <c r="C299" s="15">
        <v>1999</v>
      </c>
      <c r="D299" s="15">
        <f>VLOOKUP(Tabelle128[[#This Row],[countrycode]],Tabelle1[[wbcode]:[treatment]],4,FALSE)</f>
        <v>0</v>
      </c>
      <c r="E299" s="15">
        <f>VLOOKUP(Tabelle128[[#This Row],[countrycode]],Tabelle1[[wbcode]:[liberalizations]],5,FALSE)</f>
        <v>0</v>
      </c>
      <c r="F299" s="15">
        <v>10.76297030006144</v>
      </c>
      <c r="G299" s="15">
        <v>17.108574246436671</v>
      </c>
      <c r="H299" s="15">
        <v>49.795918367346943</v>
      </c>
      <c r="I299" s="16">
        <v>-0.18012562645654501</v>
      </c>
      <c r="J299" s="15"/>
      <c r="K299">
        <v>68.991996765136705</v>
      </c>
      <c r="L299" s="15"/>
      <c r="M299" s="18"/>
      <c r="N299">
        <v>4.6613099580000004</v>
      </c>
      <c r="O299">
        <v>47.372399999999999</v>
      </c>
      <c r="P299" s="18">
        <v>190.55907187662501</v>
      </c>
      <c r="R299">
        <v>936.43463910000003</v>
      </c>
      <c r="S299" s="15"/>
      <c r="T299" s="15"/>
      <c r="U299">
        <v>5.9144206999999997E-2</v>
      </c>
      <c r="V299">
        <v>6</v>
      </c>
      <c r="W299">
        <v>18.318120771037101</v>
      </c>
      <c r="X299">
        <v>32.189746993245201</v>
      </c>
      <c r="Y299">
        <v>100.180125626457</v>
      </c>
      <c r="Z299" s="6"/>
      <c r="AB299">
        <v>16.972280963947998</v>
      </c>
      <c r="AC299">
        <v>12.2143930408578</v>
      </c>
      <c r="AD299">
        <v>50.507867764282302</v>
      </c>
      <c r="AE299">
        <v>-8.0250596272745494</v>
      </c>
      <c r="AF299">
        <v>3.5833767505291498</v>
      </c>
    </row>
    <row r="300" spans="1:32" x14ac:dyDescent="0.2">
      <c r="A300" s="13" t="s">
        <v>108</v>
      </c>
      <c r="B300" s="13">
        <v>10</v>
      </c>
      <c r="C300" s="13">
        <v>2000</v>
      </c>
      <c r="D300" s="13">
        <f>VLOOKUP(Tabelle128[[#This Row],[countrycode]],Tabelle1[[wbcode]:[treatment]],4,FALSE)</f>
        <v>0</v>
      </c>
      <c r="E300" s="13">
        <f>VLOOKUP(Tabelle128[[#This Row],[countrycode]],Tabelle1[[wbcode]:[liberalizations]],5,FALSE)</f>
        <v>0</v>
      </c>
      <c r="F300" s="13">
        <v>10.749392200503641</v>
      </c>
      <c r="G300" s="13">
        <v>17.06694701218175</v>
      </c>
      <c r="H300" s="13">
        <v>49.795918367346943</v>
      </c>
      <c r="I300" s="14">
        <v>5.4829230696675602</v>
      </c>
      <c r="J300" s="13"/>
      <c r="K300">
        <v>68.510002136230497</v>
      </c>
      <c r="L300" s="13"/>
      <c r="M300" s="17">
        <v>0.29099999999999998</v>
      </c>
      <c r="N300">
        <v>4.8453798289999996</v>
      </c>
      <c r="O300">
        <v>47.442999999999998</v>
      </c>
      <c r="P300" s="17">
        <v>166.17570888178599</v>
      </c>
      <c r="Q300">
        <v>1.2832896949999999</v>
      </c>
      <c r="R300">
        <v>882.45030899999995</v>
      </c>
      <c r="S300" s="23"/>
      <c r="T300" s="23"/>
      <c r="U300">
        <v>5.8320987999999997E-2</v>
      </c>
      <c r="V300">
        <v>6.27</v>
      </c>
      <c r="W300">
        <v>16.890096431930299</v>
      </c>
      <c r="X300">
        <v>34.6810755816349</v>
      </c>
      <c r="Y300">
        <v>94.517076930332493</v>
      </c>
      <c r="Z300" s="6"/>
      <c r="AA300">
        <v>0.28199999999999997</v>
      </c>
      <c r="AB300">
        <v>20.9415491831803</v>
      </c>
      <c r="AC300">
        <v>10.9126617262861</v>
      </c>
      <c r="AD300">
        <v>51.571172013565203</v>
      </c>
      <c r="AE300">
        <v>3.8226008808630798</v>
      </c>
      <c r="AF300">
        <v>3.6827682496657101</v>
      </c>
    </row>
    <row r="301" spans="1:32" x14ac:dyDescent="0.2">
      <c r="A301" s="15" t="s">
        <v>108</v>
      </c>
      <c r="B301" s="13">
        <v>10</v>
      </c>
      <c r="C301" s="15">
        <v>2001</v>
      </c>
      <c r="D301" s="15">
        <f>VLOOKUP(Tabelle128[[#This Row],[countrycode]],Tabelle1[[wbcode]:[treatment]],4,FALSE)</f>
        <v>0</v>
      </c>
      <c r="E301" s="15">
        <f>VLOOKUP(Tabelle128[[#This Row],[countrycode]],Tabelle1[[wbcode]:[liberalizations]],5,FALSE)</f>
        <v>0</v>
      </c>
      <c r="F301" s="15">
        <v>10.921775647690721</v>
      </c>
      <c r="G301" s="15">
        <v>17.238387100201351</v>
      </c>
      <c r="H301" s="15">
        <v>49.795918367346943</v>
      </c>
      <c r="I301" s="16">
        <v>5.2600439618483703</v>
      </c>
      <c r="J301">
        <v>8.6199999999999992</v>
      </c>
      <c r="K301">
        <v>68.032997131347699</v>
      </c>
      <c r="L301" s="15"/>
      <c r="M301" s="18">
        <v>0.30099999999999999</v>
      </c>
      <c r="N301">
        <v>5.1285600660000004</v>
      </c>
      <c r="O301">
        <v>47.849600000000002</v>
      </c>
      <c r="P301" s="18">
        <v>197.146082103195</v>
      </c>
      <c r="Q301">
        <v>1.3333572629999999</v>
      </c>
      <c r="R301">
        <v>947.71835899999996</v>
      </c>
      <c r="S301" s="6"/>
      <c r="T301" s="6"/>
      <c r="U301">
        <v>5.7843632999999998E-2</v>
      </c>
      <c r="V301">
        <v>6.39</v>
      </c>
      <c r="W301">
        <v>14.6657875448771</v>
      </c>
      <c r="X301">
        <v>49.656120495808203</v>
      </c>
      <c r="Y301">
        <v>94.739956038151604</v>
      </c>
      <c r="Z301" s="6"/>
      <c r="AA301">
        <v>0.29199999999999998</v>
      </c>
      <c r="AB301">
        <v>36.5792397497978</v>
      </c>
      <c r="AC301">
        <v>13.0831566587401</v>
      </c>
      <c r="AD301">
        <v>64.3219080406854</v>
      </c>
      <c r="AE301">
        <v>12.4312865279941</v>
      </c>
      <c r="AF301">
        <v>3.7858298357474101</v>
      </c>
    </row>
    <row r="302" spans="1:32" x14ac:dyDescent="0.2">
      <c r="A302" s="13" t="s">
        <v>108</v>
      </c>
      <c r="B302" s="13">
        <v>10</v>
      </c>
      <c r="C302" s="13">
        <v>2002</v>
      </c>
      <c r="D302" s="13">
        <f>VLOOKUP(Tabelle128[[#This Row],[countrycode]],Tabelle1[[wbcode]:[treatment]],4,FALSE)</f>
        <v>0</v>
      </c>
      <c r="E302" s="13">
        <f>VLOOKUP(Tabelle128[[#This Row],[countrycode]],Tabelle1[[wbcode]:[liberalizations]],5,FALSE)</f>
        <v>0</v>
      </c>
      <c r="F302" s="13">
        <v>10.42749050042443</v>
      </c>
      <c r="G302" s="13">
        <v>16.776369080047541</v>
      </c>
      <c r="H302" s="13">
        <v>49.795918367346943</v>
      </c>
      <c r="I302" s="14">
        <v>-40.814753626897399</v>
      </c>
      <c r="J302">
        <v>5.37</v>
      </c>
      <c r="K302">
        <v>67.540000915527301</v>
      </c>
      <c r="L302" s="13"/>
      <c r="M302" s="17">
        <v>0.307</v>
      </c>
      <c r="N302">
        <v>5.4087100030000004</v>
      </c>
      <c r="O302">
        <v>47.946199999999997</v>
      </c>
      <c r="P302" s="17">
        <v>221.41653691139101</v>
      </c>
      <c r="Q302">
        <v>1.38342483</v>
      </c>
      <c r="R302">
        <v>968.86214870000003</v>
      </c>
      <c r="S302" s="23"/>
      <c r="T302" s="23"/>
      <c r="U302">
        <v>5.6468216000000002E-2</v>
      </c>
      <c r="V302">
        <v>7.25</v>
      </c>
      <c r="W302">
        <v>12.6899405964434</v>
      </c>
      <c r="X302">
        <v>113.66086725346899</v>
      </c>
      <c r="Y302">
        <v>140.81475362689699</v>
      </c>
      <c r="Z302" s="6"/>
      <c r="AA302">
        <v>0.29699999999999999</v>
      </c>
      <c r="AB302">
        <v>59.723069255505401</v>
      </c>
      <c r="AC302">
        <v>14.259840151649801</v>
      </c>
      <c r="AD302">
        <v>126.350807849912</v>
      </c>
      <c r="AE302">
        <v>5.1918189519544597</v>
      </c>
      <c r="AF302">
        <v>3.8561787257527702</v>
      </c>
    </row>
    <row r="303" spans="1:32" x14ac:dyDescent="0.2">
      <c r="A303" s="15" t="s">
        <v>108</v>
      </c>
      <c r="B303" s="13">
        <v>10</v>
      </c>
      <c r="C303" s="15">
        <v>2003</v>
      </c>
      <c r="D303" s="15">
        <f>VLOOKUP(Tabelle128[[#This Row],[countrycode]],Tabelle1[[wbcode]:[treatment]],4,FALSE)</f>
        <v>0</v>
      </c>
      <c r="E303" s="15">
        <f>VLOOKUP(Tabelle128[[#This Row],[countrycode]],Tabelle1[[wbcode]:[liberalizations]],5,FALSE)</f>
        <v>0</v>
      </c>
      <c r="F303" s="15">
        <v>11.46605241537045</v>
      </c>
      <c r="G303" s="15">
        <v>17.517922534448729</v>
      </c>
      <c r="H303" s="15">
        <v>49.795918367346943</v>
      </c>
      <c r="I303" s="16">
        <v>18.521828360906799</v>
      </c>
      <c r="J303">
        <v>11.31</v>
      </c>
      <c r="K303">
        <v>67.051002502441406</v>
      </c>
      <c r="L303" s="15">
        <v>58.3</v>
      </c>
      <c r="M303" s="18">
        <v>0.307</v>
      </c>
      <c r="N303">
        <v>5.5496501919999996</v>
      </c>
      <c r="O303">
        <v>48.206299999999999</v>
      </c>
      <c r="P303" s="18">
        <v>292.60088018204698</v>
      </c>
      <c r="Q303">
        <v>1.4334923980000001</v>
      </c>
      <c r="R303">
        <v>880.74398380000002</v>
      </c>
      <c r="S303" s="6"/>
      <c r="T303" s="6"/>
      <c r="U303">
        <v>7.9346774999999994E-2</v>
      </c>
      <c r="V303">
        <v>7.41</v>
      </c>
      <c r="W303">
        <v>24.632966906948099</v>
      </c>
      <c r="X303">
        <v>58.745948052983401</v>
      </c>
      <c r="Y303">
        <v>81.478171639093205</v>
      </c>
      <c r="Z303" s="6"/>
      <c r="AA303">
        <v>0.29599999999999999</v>
      </c>
      <c r="AB303">
        <v>48.600982728379599</v>
      </c>
      <c r="AC303">
        <v>23.4135052284384</v>
      </c>
      <c r="AD303">
        <v>83.378914959931507</v>
      </c>
      <c r="AE303">
        <v>-1.7525694124865401</v>
      </c>
      <c r="AF303">
        <v>3.8572097387409499</v>
      </c>
    </row>
    <row r="304" spans="1:32" x14ac:dyDescent="0.2">
      <c r="A304" s="13" t="s">
        <v>108</v>
      </c>
      <c r="B304" s="13">
        <v>10</v>
      </c>
      <c r="C304" s="13">
        <v>2004</v>
      </c>
      <c r="D304" s="13">
        <f>VLOOKUP(Tabelle128[[#This Row],[countrycode]],Tabelle1[[wbcode]:[treatment]],4,FALSE)</f>
        <v>0</v>
      </c>
      <c r="E304" s="13">
        <f>VLOOKUP(Tabelle128[[#This Row],[countrycode]],Tabelle1[[wbcode]:[liberalizations]],5,FALSE)</f>
        <v>0</v>
      </c>
      <c r="F304" s="13">
        <v>12.14560745175786</v>
      </c>
      <c r="G304" s="13">
        <v>18.026712987820911</v>
      </c>
      <c r="H304" s="13">
        <v>49.795918367346943</v>
      </c>
      <c r="I304" s="14">
        <v>24.532997105910798</v>
      </c>
      <c r="J304">
        <v>29.61</v>
      </c>
      <c r="K304">
        <v>66.568000793457003</v>
      </c>
      <c r="L304" s="13">
        <v>58.2</v>
      </c>
      <c r="M304" s="17">
        <v>0.32500000000000001</v>
      </c>
      <c r="N304">
        <v>5.6263298989999999</v>
      </c>
      <c r="O304">
        <v>48.231699999999996</v>
      </c>
      <c r="P304" s="17">
        <v>454.336365239401</v>
      </c>
      <c r="Q304">
        <v>1.4835599660000001</v>
      </c>
      <c r="R304">
        <v>1286.8959829999999</v>
      </c>
      <c r="S304" s="23"/>
      <c r="T304" s="23"/>
      <c r="U304">
        <v>7.6782526000000004E-2</v>
      </c>
      <c r="V304">
        <v>6.72</v>
      </c>
      <c r="W304">
        <v>51.008858056715603</v>
      </c>
      <c r="X304">
        <v>50.759732864848203</v>
      </c>
      <c r="Y304">
        <v>75.467002894089205</v>
      </c>
      <c r="Z304" s="6"/>
      <c r="AA304">
        <v>0.315</v>
      </c>
      <c r="AB304">
        <v>22.740357679412099</v>
      </c>
      <c r="AC304">
        <v>45.975286622019098</v>
      </c>
      <c r="AD304">
        <v>101.768590921564</v>
      </c>
      <c r="AE304">
        <v>-5.35540028884816</v>
      </c>
      <c r="AF304">
        <v>3.77724694646666</v>
      </c>
    </row>
    <row r="305" spans="1:32" x14ac:dyDescent="0.2">
      <c r="A305" s="15" t="s">
        <v>108</v>
      </c>
      <c r="B305" s="13">
        <v>10</v>
      </c>
      <c r="C305" s="15">
        <v>2005</v>
      </c>
      <c r="D305" s="15">
        <f>VLOOKUP(Tabelle128[[#This Row],[countrycode]],Tabelle1[[wbcode]:[treatment]],4,FALSE)</f>
        <v>0</v>
      </c>
      <c r="E305" s="15">
        <f>VLOOKUP(Tabelle128[[#This Row],[countrycode]],Tabelle1[[wbcode]:[liberalizations]],5,FALSE)</f>
        <v>0</v>
      </c>
      <c r="F305" s="15">
        <v>12.50753537296286</v>
      </c>
      <c r="G305" s="15">
        <v>18.436648436927921</v>
      </c>
      <c r="H305" s="15">
        <v>49.591836734693871</v>
      </c>
      <c r="I305" s="16">
        <v>30.812110084049699</v>
      </c>
      <c r="J305">
        <v>13.87</v>
      </c>
      <c r="K305">
        <v>66.054000854492202</v>
      </c>
      <c r="L305" s="15">
        <v>58.1</v>
      </c>
      <c r="M305" s="18">
        <v>0.32700000000000001</v>
      </c>
      <c r="N305">
        <v>5.4627099039999996</v>
      </c>
      <c r="O305">
        <v>48.312199999999997</v>
      </c>
      <c r="P305" s="18">
        <v>658.56697304280101</v>
      </c>
      <c r="Q305">
        <v>1.5398139719999999</v>
      </c>
      <c r="R305">
        <v>1366.2522180000001</v>
      </c>
      <c r="S305" s="6"/>
      <c r="T305" s="6"/>
      <c r="U305">
        <v>7.5845086000000006E-2</v>
      </c>
      <c r="V305">
        <v>6.07</v>
      </c>
      <c r="W305">
        <v>47.977274188704001</v>
      </c>
      <c r="X305">
        <v>37.869470838183503</v>
      </c>
      <c r="Y305">
        <v>69.187889915950294</v>
      </c>
      <c r="Z305" s="6"/>
      <c r="AA305">
        <v>0.318</v>
      </c>
      <c r="AB305">
        <v>20.591839272221701</v>
      </c>
      <c r="AC305">
        <v>9.2391603532670494</v>
      </c>
      <c r="AD305">
        <v>85.846745026887504</v>
      </c>
      <c r="AE305">
        <v>7.89036567462992</v>
      </c>
      <c r="AF305">
        <v>3.64986168707305</v>
      </c>
    </row>
    <row r="306" spans="1:32" x14ac:dyDescent="0.2">
      <c r="A306" s="13" t="s">
        <v>108</v>
      </c>
      <c r="B306" s="13">
        <v>10</v>
      </c>
      <c r="C306" s="13">
        <v>2006</v>
      </c>
      <c r="D306" s="13">
        <f>VLOOKUP(Tabelle128[[#This Row],[countrycode]],Tabelle1[[wbcode]:[treatment]],4,FALSE)</f>
        <v>0</v>
      </c>
      <c r="E306" s="13">
        <f>VLOOKUP(Tabelle128[[#This Row],[countrycode]],Tabelle1[[wbcode]:[liberalizations]],5,FALSE)</f>
        <v>0</v>
      </c>
      <c r="F306" s="13">
        <v>12.395569802998679</v>
      </c>
      <c r="G306" s="13">
        <v>18.292153156709801</v>
      </c>
      <c r="H306" s="13">
        <v>49.591836734693871</v>
      </c>
      <c r="I306" s="14">
        <v>21.448534737940001</v>
      </c>
      <c r="J306">
        <v>-1.96</v>
      </c>
      <c r="K306">
        <v>65.535003662109403</v>
      </c>
      <c r="L306" s="13">
        <v>58</v>
      </c>
      <c r="M306" s="17">
        <v>0.32700000000000001</v>
      </c>
      <c r="N306">
        <v>5.7173266409999997</v>
      </c>
      <c r="O306">
        <v>48.286299999999997</v>
      </c>
      <c r="P306" s="17">
        <v>710.39639868464496</v>
      </c>
      <c r="Q306">
        <v>1.5960679769999999</v>
      </c>
      <c r="R306">
        <v>1240.217809</v>
      </c>
      <c r="S306" s="23"/>
      <c r="T306" s="23"/>
      <c r="U306">
        <v>7.5682376999999995E-2</v>
      </c>
      <c r="V306">
        <v>6.17</v>
      </c>
      <c r="W306">
        <v>47.5844412158485</v>
      </c>
      <c r="X306">
        <v>48.328787418731103</v>
      </c>
      <c r="Y306">
        <v>78.551465262059907</v>
      </c>
      <c r="Z306" s="6"/>
      <c r="AA306">
        <v>0.317</v>
      </c>
      <c r="AB306">
        <v>22.005529615990302</v>
      </c>
      <c r="AC306">
        <v>10.034543142080899</v>
      </c>
      <c r="AD306">
        <v>95.913228634579596</v>
      </c>
      <c r="AE306">
        <v>8.0362889795133103</v>
      </c>
      <c r="AF306">
        <v>3.5081572571573698</v>
      </c>
    </row>
    <row r="307" spans="1:32" x14ac:dyDescent="0.2">
      <c r="A307" s="15" t="s">
        <v>108</v>
      </c>
      <c r="B307" s="13">
        <v>10</v>
      </c>
      <c r="C307" s="15">
        <v>2007</v>
      </c>
      <c r="D307" s="15">
        <f>VLOOKUP(Tabelle128[[#This Row],[countrycode]],Tabelle1[[wbcode]:[treatment]],4,FALSE)</f>
        <v>0</v>
      </c>
      <c r="E307" s="15">
        <f>VLOOKUP(Tabelle128[[#This Row],[countrycode]],Tabelle1[[wbcode]:[liberalizations]],5,FALSE)</f>
        <v>0</v>
      </c>
      <c r="F307" s="15">
        <v>12.497412840339541</v>
      </c>
      <c r="G307" s="15">
        <v>18.326455623211832</v>
      </c>
      <c r="H307" s="15">
        <v>49.387755102040828</v>
      </c>
      <c r="I307" s="16">
        <v>26.591160474201001</v>
      </c>
      <c r="J307">
        <v>0.55000000000000004</v>
      </c>
      <c r="K307">
        <v>65.028999328613295</v>
      </c>
      <c r="L307" s="15">
        <v>57.9</v>
      </c>
      <c r="M307" s="18">
        <v>0.33700000000000002</v>
      </c>
      <c r="N307">
        <v>5.9719433779999997</v>
      </c>
      <c r="O307">
        <v>48.750999999999998</v>
      </c>
      <c r="P307" s="18">
        <v>799.60374199626597</v>
      </c>
      <c r="Q307">
        <v>1.6523219819999999</v>
      </c>
      <c r="R307">
        <v>1347.138825</v>
      </c>
      <c r="S307" s="6"/>
      <c r="T307" s="6"/>
      <c r="U307">
        <v>7.8915521000000002E-2</v>
      </c>
      <c r="V307">
        <v>6.3</v>
      </c>
      <c r="W307">
        <v>44.503493857755601</v>
      </c>
      <c r="X307">
        <v>40.2275300057983</v>
      </c>
      <c r="Y307">
        <v>73.408839525798996</v>
      </c>
      <c r="Z307" s="6"/>
      <c r="AA307">
        <v>0.32700000000000001</v>
      </c>
      <c r="AB307">
        <v>21.382596146857001</v>
      </c>
      <c r="AC307">
        <v>9.7050574472512494</v>
      </c>
      <c r="AD307">
        <v>84.731023863553901</v>
      </c>
      <c r="AE307">
        <v>-8.9747396200926897</v>
      </c>
      <c r="AF307">
        <v>3.3931001665064899</v>
      </c>
    </row>
    <row r="308" spans="1:32" x14ac:dyDescent="0.2">
      <c r="A308" s="13" t="s">
        <v>108</v>
      </c>
      <c r="B308" s="13">
        <v>10</v>
      </c>
      <c r="C308" s="13">
        <v>2008</v>
      </c>
      <c r="D308" s="13">
        <f>VLOOKUP(Tabelle128[[#This Row],[countrycode]],Tabelle1[[wbcode]:[treatment]],4,FALSE)</f>
        <v>0</v>
      </c>
      <c r="E308" s="13">
        <f>VLOOKUP(Tabelle128[[#This Row],[countrycode]],Tabelle1[[wbcode]:[liberalizations]],5,FALSE)</f>
        <v>0</v>
      </c>
      <c r="F308" s="13">
        <v>12.544290060463361</v>
      </c>
      <c r="G308" s="13">
        <v>18.267617748205449</v>
      </c>
      <c r="H308" s="13">
        <v>49.183673469387763</v>
      </c>
      <c r="I308" s="14">
        <v>26.978369570108899</v>
      </c>
      <c r="J308">
        <v>0.3</v>
      </c>
      <c r="K308">
        <v>64.516998291015597</v>
      </c>
      <c r="L308" s="13">
        <v>57.9</v>
      </c>
      <c r="M308" s="17">
        <v>0.34100000000000003</v>
      </c>
      <c r="N308">
        <v>6.2265601159999999</v>
      </c>
      <c r="O308">
        <v>49.023899999999998</v>
      </c>
      <c r="P308" s="17">
        <v>929.38275189226101</v>
      </c>
      <c r="Q308">
        <v>1.708575988</v>
      </c>
      <c r="R308">
        <v>1302.558192</v>
      </c>
      <c r="S308" s="23"/>
      <c r="T308" s="23"/>
      <c r="U308">
        <v>8.2888425000000002E-2</v>
      </c>
      <c r="V308">
        <v>6.5</v>
      </c>
      <c r="W308">
        <v>42.694505409321003</v>
      </c>
      <c r="X308">
        <v>37.5951610058097</v>
      </c>
      <c r="Y308">
        <v>73.021630429891104</v>
      </c>
      <c r="Z308" s="6"/>
      <c r="AA308">
        <v>0.33</v>
      </c>
      <c r="AB308">
        <v>21.3059536951992</v>
      </c>
      <c r="AC308">
        <v>10.4686608676663</v>
      </c>
      <c r="AD308">
        <v>80.289666415130597</v>
      </c>
      <c r="AE308">
        <v>10.2969758221254</v>
      </c>
      <c r="AF308">
        <v>3.32331568496484</v>
      </c>
    </row>
    <row r="309" spans="1:32" x14ac:dyDescent="0.2">
      <c r="A309" s="15" t="s">
        <v>108</v>
      </c>
      <c r="B309" s="13">
        <v>10</v>
      </c>
      <c r="C309" s="15">
        <v>2009</v>
      </c>
      <c r="D309" s="15">
        <f>VLOOKUP(Tabelle128[[#This Row],[countrycode]],Tabelle1[[wbcode]:[treatment]],4,FALSE)</f>
        <v>0</v>
      </c>
      <c r="E309" s="15">
        <f>VLOOKUP(Tabelle128[[#This Row],[countrycode]],Tabelle1[[wbcode]:[liberalizations]],5,FALSE)</f>
        <v>0</v>
      </c>
      <c r="F309" s="15">
        <v>12.571556160097749</v>
      </c>
      <c r="G309" s="15">
        <v>18.38988887734077</v>
      </c>
      <c r="H309" s="15">
        <v>48.979591836734699</v>
      </c>
      <c r="I309" s="16">
        <v>23.398323442999001</v>
      </c>
      <c r="J309">
        <v>1.36</v>
      </c>
      <c r="K309">
        <v>64.002998352050795</v>
      </c>
      <c r="L309" s="15">
        <v>57.8</v>
      </c>
      <c r="M309" s="18">
        <v>0.35499999999999998</v>
      </c>
      <c r="N309">
        <v>6.6284399030000003</v>
      </c>
      <c r="O309">
        <v>49.196300000000001</v>
      </c>
      <c r="P309" s="18">
        <v>803.68638839879497</v>
      </c>
      <c r="Q309">
        <v>1.764829993</v>
      </c>
      <c r="R309">
        <v>1505.7345740000001</v>
      </c>
      <c r="S309" s="6"/>
      <c r="T309" s="6"/>
      <c r="U309">
        <v>8.1456577000000002E-2</v>
      </c>
      <c r="V309">
        <v>6.85</v>
      </c>
      <c r="W309">
        <v>35.138352879852498</v>
      </c>
      <c r="X309">
        <v>41.971111486519</v>
      </c>
      <c r="Y309">
        <v>76.601676557000999</v>
      </c>
      <c r="Z309" s="6"/>
      <c r="AA309">
        <v>0.34300000000000003</v>
      </c>
      <c r="AB309">
        <v>29.416720133873401</v>
      </c>
      <c r="AC309">
        <v>13.2098916933188</v>
      </c>
      <c r="AD309">
        <v>77.109464366371498</v>
      </c>
      <c r="AE309">
        <v>9.9524229074886392</v>
      </c>
      <c r="AF309">
        <v>3.3115711016653799</v>
      </c>
    </row>
    <row r="310" spans="1:32" x14ac:dyDescent="0.2">
      <c r="A310" s="13" t="s">
        <v>108</v>
      </c>
      <c r="B310" s="13">
        <v>10</v>
      </c>
      <c r="C310" s="13">
        <v>2010</v>
      </c>
      <c r="D310" s="13">
        <f>VLOOKUP(Tabelle128[[#This Row],[countrycode]],Tabelle1[[wbcode]:[treatment]],4,FALSE)</f>
        <v>0</v>
      </c>
      <c r="E310" s="13">
        <f>VLOOKUP(Tabelle128[[#This Row],[countrycode]],Tabelle1[[wbcode]:[liberalizations]],5,FALSE)</f>
        <v>0</v>
      </c>
      <c r="F310" s="13">
        <v>12.889897742412179</v>
      </c>
      <c r="G310" s="13">
        <v>18.64862252375729</v>
      </c>
      <c r="H310" s="13">
        <v>48.775510204081627</v>
      </c>
      <c r="I310" s="14">
        <v>27.779559221509899</v>
      </c>
      <c r="J310">
        <v>10.33</v>
      </c>
      <c r="K310">
        <v>63.493000030517599</v>
      </c>
      <c r="L310" s="13">
        <v>57.7</v>
      </c>
      <c r="M310" s="17">
        <v>0.36199999999999999</v>
      </c>
      <c r="N310">
        <v>6.6165599820000001</v>
      </c>
      <c r="O310">
        <v>49.584299999999999</v>
      </c>
      <c r="P310" s="28">
        <v>892.56886969416803</v>
      </c>
      <c r="Q310">
        <v>1.8402328130000001</v>
      </c>
      <c r="R310">
        <v>1669.431478</v>
      </c>
      <c r="S310">
        <v>39.458397820000002</v>
      </c>
      <c r="T310">
        <v>30.728919999999999</v>
      </c>
      <c r="U310">
        <v>8.3383421999999999E-2</v>
      </c>
      <c r="V310">
        <v>7</v>
      </c>
      <c r="W310">
        <v>36.845605903367101</v>
      </c>
      <c r="X310">
        <v>43.545103385749201</v>
      </c>
      <c r="Y310">
        <v>72.220440778490101</v>
      </c>
      <c r="Z310">
        <v>0.218</v>
      </c>
      <c r="AA310">
        <v>0.35</v>
      </c>
      <c r="AB310">
        <v>33.622107132118998</v>
      </c>
      <c r="AC310">
        <v>11.9680625356773</v>
      </c>
      <c r="AD310">
        <v>80.390709289116202</v>
      </c>
      <c r="AE310">
        <v>-2.0778657464186701</v>
      </c>
      <c r="AF310">
        <v>3.3346692934519302</v>
      </c>
    </row>
    <row r="311" spans="1:32" x14ac:dyDescent="0.2">
      <c r="A311" s="15" t="s">
        <v>108</v>
      </c>
      <c r="B311" s="13">
        <v>10</v>
      </c>
      <c r="C311" s="15">
        <v>2011</v>
      </c>
      <c r="D311" s="15">
        <f>VLOOKUP(Tabelle128[[#This Row],[countrycode]],Tabelle1[[wbcode]:[treatment]],4,FALSE)</f>
        <v>0</v>
      </c>
      <c r="E311" s="15">
        <f>VLOOKUP(Tabelle128[[#This Row],[countrycode]],Tabelle1[[wbcode]:[liberalizations]],5,FALSE)</f>
        <v>0</v>
      </c>
      <c r="F311" s="15">
        <v>12.845643141492319</v>
      </c>
      <c r="G311" s="15">
        <v>18.657219509894169</v>
      </c>
      <c r="H311" s="15">
        <v>48.571428571428569</v>
      </c>
      <c r="I311" s="16">
        <v>25.545571687552801</v>
      </c>
      <c r="J311">
        <v>-2.59</v>
      </c>
      <c r="K311">
        <v>62.959999084472699</v>
      </c>
      <c r="L311" s="15">
        <v>57.5</v>
      </c>
      <c r="M311" s="18">
        <v>0.372</v>
      </c>
      <c r="N311">
        <v>7.2508401869999997</v>
      </c>
      <c r="O311">
        <v>50.009</v>
      </c>
      <c r="P311">
        <v>984.736130484829</v>
      </c>
      <c r="Q311">
        <v>1.9156356329999999</v>
      </c>
      <c r="R311">
        <v>1628.403869</v>
      </c>
      <c r="S311">
        <v>39.268231350000001</v>
      </c>
      <c r="T311">
        <v>30.728919999999999</v>
      </c>
      <c r="U311">
        <v>9.0470099999999998E-2</v>
      </c>
      <c r="V311">
        <v>6.82</v>
      </c>
      <c r="W311">
        <v>38.877256932024103</v>
      </c>
      <c r="X311">
        <v>41.803817961617398</v>
      </c>
      <c r="Y311">
        <v>74.454428312447106</v>
      </c>
      <c r="Z311">
        <v>0.22500000000000001</v>
      </c>
      <c r="AA311">
        <v>0.36</v>
      </c>
      <c r="AB311">
        <v>28.2803675917128</v>
      </c>
      <c r="AC311">
        <v>12.6090044327778</v>
      </c>
      <c r="AD311">
        <v>80.681074893641494</v>
      </c>
      <c r="AE311">
        <v>2.0292405367825701</v>
      </c>
      <c r="AF311">
        <v>3.3635382470263999</v>
      </c>
    </row>
    <row r="312" spans="1:32" x14ac:dyDescent="0.2">
      <c r="A312" s="13" t="s">
        <v>108</v>
      </c>
      <c r="B312" s="13">
        <v>10</v>
      </c>
      <c r="C312" s="13">
        <v>2012</v>
      </c>
      <c r="D312" s="13">
        <f>VLOOKUP(Tabelle128[[#This Row],[countrycode]],Tabelle1[[wbcode]:[treatment]],4,FALSE)</f>
        <v>0</v>
      </c>
      <c r="E312" s="13">
        <f>VLOOKUP(Tabelle128[[#This Row],[countrycode]],Tabelle1[[wbcode]:[liberalizations]],5,FALSE)</f>
        <v>0</v>
      </c>
      <c r="F312" s="13">
        <v>13.083775008714159</v>
      </c>
      <c r="G312" s="13">
        <v>18.8479317570898</v>
      </c>
      <c r="H312" s="13">
        <v>48.571428571428569</v>
      </c>
      <c r="I312" s="14">
        <v>27.460753074167901</v>
      </c>
      <c r="J312">
        <v>5.84</v>
      </c>
      <c r="K312" s="18">
        <v>62.443000793457003</v>
      </c>
      <c r="L312" s="13"/>
      <c r="M312" s="17">
        <v>0.38100000000000001</v>
      </c>
      <c r="N312" s="18">
        <v>7.4604134560000004</v>
      </c>
      <c r="O312" s="18">
        <v>50.540100000000002</v>
      </c>
      <c r="P312" s="17">
        <v>967.35294881212201</v>
      </c>
      <c r="Q312" s="18">
        <v>1.991038452</v>
      </c>
      <c r="R312" s="18">
        <v>1716.422671</v>
      </c>
      <c r="S312" s="18">
        <v>39.051776529999998</v>
      </c>
      <c r="T312" s="18">
        <v>30.728919999999999</v>
      </c>
      <c r="U312" s="18">
        <v>4.8035355000000002E-2</v>
      </c>
      <c r="V312" s="18">
        <v>7.12</v>
      </c>
      <c r="W312" s="18">
        <v>38.468054216236197</v>
      </c>
      <c r="X312">
        <v>42.1075654679737</v>
      </c>
      <c r="Y312">
        <v>72.539246925832103</v>
      </c>
      <c r="Z312">
        <v>0.23100000000000001</v>
      </c>
      <c r="AA312">
        <v>0.36799999999999999</v>
      </c>
      <c r="AB312">
        <v>31.100264325905499</v>
      </c>
      <c r="AC312">
        <v>12.9336323892287</v>
      </c>
      <c r="AD312">
        <v>80.575619684209897</v>
      </c>
      <c r="AE312">
        <v>7.51662364663835</v>
      </c>
      <c r="AF312">
        <v>3.3707675639941699</v>
      </c>
    </row>
    <row r="313" spans="1:32" x14ac:dyDescent="0.2">
      <c r="A313" s="15" t="s">
        <v>108</v>
      </c>
      <c r="B313" s="13">
        <v>10</v>
      </c>
      <c r="C313" s="15">
        <v>2013</v>
      </c>
      <c r="D313" s="15">
        <f>VLOOKUP(Tabelle128[[#This Row],[countrycode]],Tabelle1[[wbcode]:[treatment]],4,FALSE)</f>
        <v>0</v>
      </c>
      <c r="E313" s="15">
        <f>VLOOKUP(Tabelle128[[#This Row],[countrycode]],Tabelle1[[wbcode]:[liberalizations]],5,FALSE)</f>
        <v>0</v>
      </c>
      <c r="F313" s="15">
        <v>13.17613455874284</v>
      </c>
      <c r="G313" s="15">
        <v>18.967515452211821</v>
      </c>
      <c r="H313" s="15">
        <v>48.571428571428569</v>
      </c>
      <c r="I313" s="16">
        <v>23.7348144987313</v>
      </c>
      <c r="J313">
        <v>2.71</v>
      </c>
      <c r="K313" s="18">
        <v>61.912998199462898</v>
      </c>
      <c r="L313" s="15"/>
      <c r="M313" s="18">
        <v>0.38600000000000001</v>
      </c>
      <c r="N313" s="18">
        <v>7.6699867250000002</v>
      </c>
      <c r="O313" s="18">
        <v>50.7806</v>
      </c>
      <c r="P313" s="18">
        <v>979.81174261675903</v>
      </c>
      <c r="Q313" s="18">
        <v>2.0664412720000001</v>
      </c>
      <c r="R313" s="18">
        <v>1713.5285309999999</v>
      </c>
      <c r="S313" s="18">
        <v>38.859120330000003</v>
      </c>
      <c r="T313" s="18">
        <v>30.728919999999999</v>
      </c>
      <c r="U313" s="18">
        <v>4.9642852000000001E-2</v>
      </c>
      <c r="V313" s="18">
        <v>7.14</v>
      </c>
      <c r="W313" s="18">
        <v>33.565591667752997</v>
      </c>
      <c r="X313">
        <v>39.083324089452802</v>
      </c>
      <c r="Y313">
        <v>76.265185501268704</v>
      </c>
      <c r="Z313">
        <v>0.23499999999999999</v>
      </c>
      <c r="AA313">
        <v>0.373</v>
      </c>
      <c r="AB313">
        <v>28.5826922559914</v>
      </c>
      <c r="AC313">
        <v>13.329719560607799</v>
      </c>
      <c r="AD313">
        <v>72.6489157572057</v>
      </c>
      <c r="AE313">
        <v>0.22267156462458901</v>
      </c>
      <c r="AF313">
        <v>3.3510689340556401</v>
      </c>
    </row>
    <row r="314" spans="1:32" x14ac:dyDescent="0.2">
      <c r="A314" s="13" t="s">
        <v>108</v>
      </c>
      <c r="B314" s="13">
        <v>10</v>
      </c>
      <c r="C314" s="13">
        <v>2014</v>
      </c>
      <c r="D314" s="13">
        <f>VLOOKUP(Tabelle128[[#This Row],[countrycode]],Tabelle1[[wbcode]:[treatment]],4,FALSE)</f>
        <v>0</v>
      </c>
      <c r="E314" s="13">
        <f>VLOOKUP(Tabelle128[[#This Row],[countrycode]],Tabelle1[[wbcode]:[liberalizations]],5,FALSE)</f>
        <v>0</v>
      </c>
      <c r="F314" s="13">
        <v>13.35324237965802</v>
      </c>
      <c r="G314" s="13">
        <v>19.164159119910838</v>
      </c>
      <c r="H314" s="13">
        <v>48.571428571428569</v>
      </c>
      <c r="I314" s="14">
        <v>25.455913714182401</v>
      </c>
      <c r="J314">
        <v>3.86</v>
      </c>
      <c r="K314" s="18">
        <v>61.383998870849602</v>
      </c>
      <c r="L314" s="13"/>
      <c r="M314" s="17">
        <v>0.39300000000000002</v>
      </c>
      <c r="N314" s="18">
        <v>7.8795599940000001</v>
      </c>
      <c r="O314" s="18">
        <v>51.201999999999998</v>
      </c>
      <c r="P314" s="17">
        <v>1020.28797948927</v>
      </c>
      <c r="Q314" s="18">
        <v>2.1418440919999999</v>
      </c>
      <c r="R314" s="18">
        <v>1778.1789570000001</v>
      </c>
      <c r="S314" s="18">
        <v>38.659366249999998</v>
      </c>
      <c r="T314" s="18">
        <v>30.728919999999999</v>
      </c>
      <c r="U314" s="18">
        <v>7.2443020999999996E-2</v>
      </c>
      <c r="V314" s="18">
        <v>7.51</v>
      </c>
      <c r="W314" s="18">
        <v>34.161362887521697</v>
      </c>
      <c r="X314">
        <v>42.465160279375397</v>
      </c>
      <c r="Y314">
        <v>74.544086285817599</v>
      </c>
      <c r="Z314">
        <v>0.24</v>
      </c>
      <c r="AA314">
        <v>0.379</v>
      </c>
      <c r="AB314">
        <v>33.173194877614897</v>
      </c>
      <c r="AC314">
        <v>14.5111207381981</v>
      </c>
      <c r="AD314">
        <v>76.626523166897101</v>
      </c>
      <c r="AE314">
        <v>1.68197313925659</v>
      </c>
      <c r="AF314">
        <v>3.29689942062191</v>
      </c>
    </row>
    <row r="315" spans="1:32" x14ac:dyDescent="0.2">
      <c r="A315" s="15" t="s">
        <v>108</v>
      </c>
      <c r="B315" s="13">
        <v>10</v>
      </c>
      <c r="C315" s="15">
        <v>2015</v>
      </c>
      <c r="D315" s="15">
        <f>VLOOKUP(Tabelle128[[#This Row],[countrycode]],Tabelle1[[wbcode]:[treatment]],4,FALSE)</f>
        <v>0</v>
      </c>
      <c r="E315" s="15">
        <f>VLOOKUP(Tabelle128[[#This Row],[countrycode]],Tabelle1[[wbcode]:[liberalizations]],5,FALSE)</f>
        <v>0</v>
      </c>
      <c r="F315" s="15">
        <v>13.362953791201519</v>
      </c>
      <c r="G315" s="15">
        <v>19.246171652069421</v>
      </c>
      <c r="H315" s="15">
        <v>48.571428571428569</v>
      </c>
      <c r="I315" s="16">
        <v>21.534763282360199</v>
      </c>
      <c r="J315">
        <v>-0.13</v>
      </c>
      <c r="K315" s="18">
        <v>60.847000122070298</v>
      </c>
      <c r="L315" s="15"/>
      <c r="M315" s="18">
        <v>0.38900000000000001</v>
      </c>
      <c r="N315" s="18">
        <v>7.3493499760000001</v>
      </c>
      <c r="O315" s="18">
        <v>51.588799999999999</v>
      </c>
      <c r="P315" s="18">
        <v>776.01975228426204</v>
      </c>
      <c r="Q315" s="18">
        <v>2.2172469119999998</v>
      </c>
      <c r="R315" s="18">
        <v>1803.7853580000001</v>
      </c>
      <c r="S315" s="18">
        <v>38.053047960000001</v>
      </c>
      <c r="T315" s="18">
        <v>28.4</v>
      </c>
      <c r="U315" s="18">
        <v>4.9373625999999997E-2</v>
      </c>
      <c r="V315" s="18">
        <v>8.02</v>
      </c>
      <c r="W315" s="18">
        <v>30.001760889712699</v>
      </c>
      <c r="X315">
        <v>36.562403459993803</v>
      </c>
      <c r="Y315">
        <v>78.465236717639797</v>
      </c>
      <c r="Z315">
        <v>0.24</v>
      </c>
      <c r="AA315">
        <v>0.374</v>
      </c>
      <c r="AB315">
        <v>27.8149675625579</v>
      </c>
      <c r="AC315">
        <v>13.6521345659561</v>
      </c>
      <c r="AD315">
        <v>66.564164349706502</v>
      </c>
      <c r="AE315">
        <v>4.3771266506566002</v>
      </c>
      <c r="AF315">
        <v>3.22199984419079</v>
      </c>
    </row>
    <row r="316" spans="1:32" x14ac:dyDescent="0.2">
      <c r="A316" s="13" t="s">
        <v>108</v>
      </c>
      <c r="B316" s="13">
        <v>10</v>
      </c>
      <c r="C316" s="13">
        <v>2016</v>
      </c>
      <c r="D316" s="13">
        <f>VLOOKUP(Tabelle128[[#This Row],[countrycode]],Tabelle1[[wbcode]:[treatment]],4,FALSE)</f>
        <v>0</v>
      </c>
      <c r="E316" s="13">
        <f>VLOOKUP(Tabelle128[[#This Row],[countrycode]],Tabelle1[[wbcode]:[liberalizations]],5,FALSE)</f>
        <v>0</v>
      </c>
      <c r="F316" s="13">
        <v>13.203658001156841</v>
      </c>
      <c r="G316" s="13">
        <v>19.06266497976176</v>
      </c>
      <c r="H316" s="13">
        <v>48.571428571428569</v>
      </c>
      <c r="I316" s="14">
        <v>20.412692486630998</v>
      </c>
      <c r="J316">
        <v>-8.68</v>
      </c>
      <c r="K316" s="18">
        <v>60.303001403808601</v>
      </c>
      <c r="L316" s="13"/>
      <c r="M316" s="17">
        <v>0.39100000000000001</v>
      </c>
      <c r="N316" s="18">
        <v>7.5152861499999997</v>
      </c>
      <c r="O316" s="18">
        <v>52.083399999999997</v>
      </c>
      <c r="P316" s="17">
        <v>693.44976744853705</v>
      </c>
      <c r="Q316" s="18">
        <v>2.3014585379999999</v>
      </c>
      <c r="R316" s="18">
        <v>1656.383789</v>
      </c>
      <c r="S316" s="18">
        <v>37.835541550000002</v>
      </c>
      <c r="T316" s="18">
        <v>28.4</v>
      </c>
      <c r="U316" s="18">
        <v>6.9559377000000006E-2</v>
      </c>
      <c r="V316" s="18">
        <v>8.32</v>
      </c>
      <c r="W316" s="18">
        <v>26.295036764705898</v>
      </c>
      <c r="X316">
        <v>37.001888368983998</v>
      </c>
      <c r="Y316">
        <v>79.587307513368998</v>
      </c>
      <c r="Z316">
        <v>0.24199999999999999</v>
      </c>
      <c r="AA316">
        <v>0.376</v>
      </c>
      <c r="AB316">
        <v>23.643599540441201</v>
      </c>
      <c r="AC316">
        <v>13.6592291126337</v>
      </c>
      <c r="AD316">
        <v>63.296925133689797</v>
      </c>
      <c r="AE316">
        <v>-0.79244052523602804</v>
      </c>
      <c r="AF316">
        <v>3.14393299725849</v>
      </c>
    </row>
    <row r="317" spans="1:32" x14ac:dyDescent="0.2">
      <c r="A317" s="15" t="s">
        <v>108</v>
      </c>
      <c r="B317" s="13">
        <v>10</v>
      </c>
      <c r="C317" s="15">
        <v>2017</v>
      </c>
      <c r="D317" s="15">
        <f>VLOOKUP(Tabelle128[[#This Row],[countrycode]],Tabelle1[[wbcode]:[treatment]],4,FALSE)</f>
        <v>0</v>
      </c>
      <c r="E317" s="15">
        <f>VLOOKUP(Tabelle128[[#This Row],[countrycode]],Tabelle1[[wbcode]:[liberalizations]],5,FALSE)</f>
        <v>0</v>
      </c>
      <c r="F317" s="15">
        <v>13.06486363423878</v>
      </c>
      <c r="G317" s="15">
        <v>18.904739362648289</v>
      </c>
      <c r="H317" s="15">
        <v>48.571428571428569</v>
      </c>
      <c r="I317" s="16">
        <v>15.511125626668701</v>
      </c>
      <c r="J317">
        <v>-5.52</v>
      </c>
      <c r="K317" s="18">
        <v>59.768001556396499</v>
      </c>
      <c r="L317" s="15"/>
      <c r="M317" s="18">
        <v>0.39300000000000002</v>
      </c>
      <c r="N317" s="18">
        <v>7.6849688880000002</v>
      </c>
      <c r="O317" s="18">
        <v>52.307600000000001</v>
      </c>
      <c r="P317" s="18">
        <v>665.94888485910201</v>
      </c>
      <c r="Q317" s="18">
        <v>2.3888685440000001</v>
      </c>
      <c r="R317" s="18">
        <v>1566.261072</v>
      </c>
      <c r="S317" s="18">
        <v>37.623905960000002</v>
      </c>
      <c r="T317" s="18">
        <v>28.4</v>
      </c>
      <c r="U317" s="18">
        <v>6.8982954999999999E-2</v>
      </c>
      <c r="V317" s="18">
        <v>8.41</v>
      </c>
      <c r="W317" s="18">
        <v>33.872962484564397</v>
      </c>
      <c r="X317">
        <v>39.702045697657901</v>
      </c>
      <c r="Y317">
        <v>84.488874373331299</v>
      </c>
      <c r="Z317">
        <v>0.24399999999999999</v>
      </c>
      <c r="AA317">
        <v>0.377</v>
      </c>
      <c r="AB317">
        <v>20.537623455548999</v>
      </c>
      <c r="AC317">
        <v>14.6285477715639</v>
      </c>
      <c r="AD317">
        <v>73.575008182222305</v>
      </c>
      <c r="AE317">
        <v>-1.53709962980847</v>
      </c>
      <c r="AF317">
        <v>3.0775067363691901</v>
      </c>
    </row>
    <row r="318" spans="1:32" x14ac:dyDescent="0.2">
      <c r="A318" s="13" t="s">
        <v>108</v>
      </c>
      <c r="B318" s="13">
        <v>10</v>
      </c>
      <c r="C318" s="13">
        <v>2018</v>
      </c>
      <c r="D318" s="13">
        <f>VLOOKUP(Tabelle128[[#This Row],[countrycode]],Tabelle1[[wbcode]:[treatment]],4,FALSE)</f>
        <v>0</v>
      </c>
      <c r="E318" s="13">
        <f>VLOOKUP(Tabelle128[[#This Row],[countrycode]],Tabelle1[[wbcode]:[liberalizations]],5,FALSE)</f>
        <v>0</v>
      </c>
      <c r="F318" s="13">
        <v>13.15022812386276</v>
      </c>
      <c r="G318" s="13">
        <v>18.993675965056209</v>
      </c>
      <c r="H318" s="13">
        <v>48.571428571428569</v>
      </c>
      <c r="I318" s="14">
        <v>19.044120096957201</v>
      </c>
      <c r="J318">
        <v>-0.3</v>
      </c>
      <c r="K318" s="18">
        <v>59.233001708984403</v>
      </c>
      <c r="L318" s="13"/>
      <c r="M318" s="17">
        <v>0.39800000000000002</v>
      </c>
      <c r="N318" s="18">
        <v>7.8584827830000004</v>
      </c>
      <c r="O318" s="18">
        <v>52.825299999999999</v>
      </c>
      <c r="P318" s="17">
        <v>726.15100708854902</v>
      </c>
      <c r="Q318" s="18">
        <v>2.4795984049999999</v>
      </c>
      <c r="R318" s="18">
        <v>1553.1314950000001</v>
      </c>
      <c r="S318" s="18">
        <v>37.399746720000003</v>
      </c>
      <c r="T318" s="18">
        <v>28.4</v>
      </c>
      <c r="U318" s="18">
        <v>6.7471138999999999E-2</v>
      </c>
      <c r="V318" s="18">
        <v>8.16</v>
      </c>
      <c r="W318" s="18">
        <v>36.1906824485852</v>
      </c>
      <c r="X318">
        <v>38.014071283580499</v>
      </c>
      <c r="Y318">
        <v>80.955879903042799</v>
      </c>
      <c r="Z318">
        <v>0.248</v>
      </c>
      <c r="AA318">
        <v>0.38300000000000001</v>
      </c>
      <c r="AB318">
        <v>20.867514283755401</v>
      </c>
      <c r="AC318">
        <v>14.369518847124599</v>
      </c>
      <c r="AD318">
        <v>74.204753732165699</v>
      </c>
      <c r="AE318">
        <v>4.2746219861054398</v>
      </c>
      <c r="AF318">
        <v>3.02350454795029</v>
      </c>
    </row>
    <row r="319" spans="1:32" x14ac:dyDescent="0.2">
      <c r="A319" s="15" t="s">
        <v>108</v>
      </c>
      <c r="B319" s="13">
        <v>10</v>
      </c>
      <c r="C319" s="15">
        <v>2019</v>
      </c>
      <c r="D319" s="15">
        <f>VLOOKUP(Tabelle128[[#This Row],[countrycode]],Tabelle1[[wbcode]:[treatment]],4,FALSE)</f>
        <v>0</v>
      </c>
      <c r="E319" s="15">
        <f>VLOOKUP(Tabelle128[[#This Row],[countrycode]],Tabelle1[[wbcode]:[liberalizations]],5,FALSE)</f>
        <v>0</v>
      </c>
      <c r="F319" s="15"/>
      <c r="G319" s="15"/>
      <c r="H319" s="15"/>
      <c r="I319" s="16">
        <v>20.3273940217763</v>
      </c>
      <c r="J319">
        <v>-0.25</v>
      </c>
      <c r="K319" s="18">
        <v>59.165000915527301</v>
      </c>
      <c r="L319" s="15"/>
      <c r="M319" s="18">
        <v>0.40300000000000002</v>
      </c>
      <c r="N319" s="18">
        <v>8.0359143339999992</v>
      </c>
      <c r="O319" s="18">
        <v>53.259399999999999</v>
      </c>
      <c r="P319" s="18">
        <v>709.54004317463</v>
      </c>
      <c r="Q319" s="18">
        <v>2.5737742099999998</v>
      </c>
      <c r="R319" s="18">
        <v>1555.3729940000001</v>
      </c>
      <c r="S319" s="18">
        <v>36.535122209999997</v>
      </c>
      <c r="T319" s="18">
        <v>26.502189999999999</v>
      </c>
      <c r="U319" s="18">
        <v>6.3046830999999998E-2</v>
      </c>
      <c r="V319" s="18">
        <v>8.26</v>
      </c>
      <c r="W319" s="18">
        <v>36.742253436382597</v>
      </c>
      <c r="X319">
        <v>37.828272119473198</v>
      </c>
      <c r="Y319">
        <v>79.6726059782237</v>
      </c>
      <c r="Z319">
        <v>0.254</v>
      </c>
      <c r="AA319">
        <v>0.38700000000000001</v>
      </c>
      <c r="AB319">
        <v>21.4134329747057</v>
      </c>
      <c r="AC319">
        <v>14.2700509702467</v>
      </c>
      <c r="AD319">
        <v>74.570525555855795</v>
      </c>
      <c r="AE319">
        <v>-0.97193917541935304</v>
      </c>
      <c r="AF319">
        <v>2.9861301472579802</v>
      </c>
    </row>
    <row r="320" spans="1:32" x14ac:dyDescent="0.2">
      <c r="A320" s="13" t="s">
        <v>108</v>
      </c>
      <c r="B320" s="13">
        <v>10</v>
      </c>
      <c r="C320" s="13">
        <v>2020</v>
      </c>
      <c r="D320" s="13">
        <f>VLOOKUP(Tabelle128[[#This Row],[countrycode]],Tabelle1[[wbcode]:[treatment]],4,FALSE)</f>
        <v>0</v>
      </c>
      <c r="E320" s="13">
        <f>VLOOKUP(Tabelle128[[#This Row],[countrycode]],Tabelle1[[wbcode]:[liberalizations]],5,FALSE)</f>
        <v>0</v>
      </c>
      <c r="F320" s="13"/>
      <c r="G320" s="13"/>
      <c r="H320" s="13"/>
      <c r="I320" s="18">
        <v>5.2570238188659797</v>
      </c>
      <c r="J320">
        <v>-0.49</v>
      </c>
      <c r="K320" s="18">
        <v>56.8549995422363</v>
      </c>
      <c r="L320" s="13"/>
      <c r="M320" s="17">
        <v>0.39700000000000002</v>
      </c>
      <c r="N320" s="18">
        <v>8.0359143339999992</v>
      </c>
      <c r="O320" s="18">
        <v>52.7774</v>
      </c>
      <c r="P320" s="18">
        <v>652.34920958573798</v>
      </c>
      <c r="Q320" s="18">
        <v>2.5737742099999998</v>
      </c>
      <c r="R320" s="18">
        <v>1420.670363</v>
      </c>
      <c r="S320" s="18">
        <v>36.232657410000002</v>
      </c>
      <c r="T320" s="18">
        <v>26.502189999999999</v>
      </c>
      <c r="U320" s="18">
        <v>5.5540457000000001E-2</v>
      </c>
      <c r="V320" s="18">
        <v>8.26</v>
      </c>
      <c r="W320" s="18">
        <v>26.7161490487759</v>
      </c>
      <c r="X320">
        <v>42.014211092685201</v>
      </c>
      <c r="Y320">
        <v>94.742976181133997</v>
      </c>
      <c r="Z320">
        <v>0.252</v>
      </c>
      <c r="AA320">
        <v>0.38200000000000001</v>
      </c>
      <c r="AB320">
        <v>20.5550785131149</v>
      </c>
      <c r="AC320">
        <v>15.9574740564936</v>
      </c>
      <c r="AD320">
        <v>68.730360141461105</v>
      </c>
      <c r="AE320">
        <v>4.4641443723286303</v>
      </c>
      <c r="AF320">
        <v>2.9593537101308498</v>
      </c>
    </row>
    <row r="321" spans="1:32" x14ac:dyDescent="0.2">
      <c r="A321" s="15" t="s">
        <v>108</v>
      </c>
      <c r="B321" s="13">
        <v>10</v>
      </c>
      <c r="C321" s="15">
        <v>2021</v>
      </c>
      <c r="D321" s="15">
        <f>VLOOKUP(Tabelle128[[#This Row],[countrycode]],Tabelle1[[wbcode]:[treatment]],4,FALSE)</f>
        <v>0</v>
      </c>
      <c r="E321" s="15">
        <f>VLOOKUP(Tabelle128[[#This Row],[countrycode]],Tabelle1[[wbcode]:[liberalizations]],5,FALSE)</f>
        <v>0</v>
      </c>
      <c r="F321" s="15"/>
      <c r="G321" s="15"/>
      <c r="H321" s="15"/>
      <c r="I321" s="18">
        <v>13.488813615781501</v>
      </c>
      <c r="J321">
        <v>-3.12</v>
      </c>
      <c r="K321" s="18">
        <v>57.2439994812012</v>
      </c>
      <c r="L321" s="15"/>
      <c r="M321" s="18">
        <v>0.39400000000000002</v>
      </c>
      <c r="N321" s="18">
        <v>8.0359143339999992</v>
      </c>
      <c r="O321" s="18">
        <v>52.525399999999998</v>
      </c>
      <c r="P321" s="18">
        <v>696.42277553212602</v>
      </c>
      <c r="Q321" s="18">
        <v>2.5737742099999998</v>
      </c>
      <c r="R321" s="18">
        <v>1364.1694170000001</v>
      </c>
      <c r="S321" s="18">
        <v>35.997979780000001</v>
      </c>
      <c r="T321" s="18">
        <v>26.502189999999999</v>
      </c>
      <c r="U321" s="18">
        <v>5.5540457000000001E-2</v>
      </c>
      <c r="V321" s="18">
        <v>8.26</v>
      </c>
      <c r="W321" s="18">
        <v>38.750127251081203</v>
      </c>
      <c r="X321">
        <v>44.2346496159658</v>
      </c>
      <c r="Y321">
        <v>86.511186384218504</v>
      </c>
      <c r="Z321">
        <v>0.251</v>
      </c>
      <c r="AA321">
        <v>0.379</v>
      </c>
      <c r="AB321">
        <v>18.973317610585202</v>
      </c>
      <c r="AC321">
        <v>10.9004585019107</v>
      </c>
      <c r="AD321">
        <v>82.984776867047003</v>
      </c>
      <c r="AE321">
        <v>-0.77284437035912801</v>
      </c>
      <c r="AF321">
        <v>2.9343054116515699</v>
      </c>
    </row>
    <row r="322" spans="1:32" x14ac:dyDescent="0.2">
      <c r="A322" s="13" t="s">
        <v>70</v>
      </c>
      <c r="B322" s="13">
        <v>11</v>
      </c>
      <c r="C322" s="13">
        <v>1990</v>
      </c>
      <c r="D322" s="13">
        <f>VLOOKUP(Tabelle128[[#This Row],[countrycode]],Tabelle1[[wbcode]:[treatment]],4,FALSE)</f>
        <v>1</v>
      </c>
      <c r="E322" s="13">
        <f>VLOOKUP(Tabelle128[[#This Row],[countrycode]],Tabelle1[[wbcode]:[liberalizations]],5,FALSE)</f>
        <v>2019</v>
      </c>
      <c r="F322" s="13">
        <v>6.7592553855729447</v>
      </c>
      <c r="G322" s="13">
        <v>8.8113646122062192</v>
      </c>
      <c r="H322" s="13">
        <v>22.448979591836739</v>
      </c>
      <c r="I322" s="14">
        <v>-4.1891083183722297E-2</v>
      </c>
      <c r="J322" s="13"/>
      <c r="K322" s="18"/>
      <c r="L322" s="13"/>
      <c r="M322" s="17"/>
      <c r="N322" s="18">
        <v>8.1555873410000004</v>
      </c>
      <c r="O322" s="18">
        <v>55.840400000000002</v>
      </c>
      <c r="P322" s="17">
        <v>1043.7906591952501</v>
      </c>
      <c r="Q322" s="18"/>
      <c r="R322" s="18">
        <v>3055.1349150000001</v>
      </c>
      <c r="S322" s="13"/>
      <c r="T322" s="13"/>
      <c r="U322" s="18">
        <v>0.16023557199999999</v>
      </c>
      <c r="V322" s="13"/>
      <c r="W322" s="18">
        <v>8.8364537915704897</v>
      </c>
      <c r="X322">
        <v>26.920577925963901</v>
      </c>
      <c r="Y322">
        <v>100.041891083184</v>
      </c>
      <c r="Z322" s="6"/>
      <c r="AA322" s="6"/>
      <c r="AB322" s="6"/>
      <c r="AC322" s="6"/>
      <c r="AD322" s="6"/>
      <c r="AE322" s="6"/>
      <c r="AF322" s="6"/>
    </row>
    <row r="323" spans="1:32" x14ac:dyDescent="0.2">
      <c r="A323" s="15" t="s">
        <v>70</v>
      </c>
      <c r="B323" s="13">
        <v>11</v>
      </c>
      <c r="C323" s="15">
        <v>1991</v>
      </c>
      <c r="D323" s="15">
        <f>VLOOKUP(Tabelle128[[#This Row],[countrycode]],Tabelle1[[wbcode]:[treatment]],4,FALSE)</f>
        <v>1</v>
      </c>
      <c r="E323" s="15">
        <f>VLOOKUP(Tabelle128[[#This Row],[countrycode]],Tabelle1[[wbcode]:[liberalizations]],5,FALSE)</f>
        <v>2019</v>
      </c>
      <c r="F323" s="15">
        <v>6.7213724698726844</v>
      </c>
      <c r="G323" s="15">
        <v>8.7519548011946036</v>
      </c>
      <c r="H323" s="15">
        <v>22.448979591836739</v>
      </c>
      <c r="I323" s="16">
        <v>-4.3462634671481003E-2</v>
      </c>
      <c r="J323" s="15"/>
      <c r="K323" s="18">
        <v>40.138999938964801</v>
      </c>
      <c r="L323" s="15"/>
      <c r="M323" s="18"/>
      <c r="N323" s="18">
        <v>8.1710940529999991</v>
      </c>
      <c r="O323" s="18">
        <v>56.194099999999999</v>
      </c>
      <c r="P323" s="18">
        <v>1000.55629059406</v>
      </c>
      <c r="Q323" s="18"/>
      <c r="R323" s="18">
        <v>2807.8152679999998</v>
      </c>
      <c r="S323" s="15"/>
      <c r="T323" s="15"/>
      <c r="U323" s="18">
        <v>0.15559414199999999</v>
      </c>
      <c r="V323" s="15"/>
      <c r="W323" s="18">
        <v>8.8362879566711001</v>
      </c>
      <c r="X323">
        <v>26.920923079494798</v>
      </c>
      <c r="Y323">
        <v>100.043462634671</v>
      </c>
      <c r="Z323" s="6"/>
      <c r="AA323" s="6"/>
      <c r="AB323" s="6"/>
      <c r="AC323" s="6"/>
      <c r="AD323" s="6"/>
      <c r="AE323" s="6"/>
      <c r="AF323" s="6"/>
    </row>
    <row r="324" spans="1:32" x14ac:dyDescent="0.2">
      <c r="A324" s="13" t="s">
        <v>70</v>
      </c>
      <c r="B324" s="13">
        <v>11</v>
      </c>
      <c r="C324" s="13">
        <v>1992</v>
      </c>
      <c r="D324" s="13">
        <f>VLOOKUP(Tabelle128[[#This Row],[countrycode]],Tabelle1[[wbcode]:[treatment]],4,FALSE)</f>
        <v>1</v>
      </c>
      <c r="E324" s="13">
        <f>VLOOKUP(Tabelle128[[#This Row],[countrycode]],Tabelle1[[wbcode]:[liberalizations]],5,FALSE)</f>
        <v>2019</v>
      </c>
      <c r="F324" s="13">
        <v>6.8165672554719352</v>
      </c>
      <c r="G324" s="13">
        <v>8.8525319685762565</v>
      </c>
      <c r="H324" s="13">
        <v>22.448979591836739</v>
      </c>
      <c r="I324" s="14">
        <v>-4.29517783688236E-2</v>
      </c>
      <c r="J324" s="13"/>
      <c r="K324" s="18">
        <v>40.179000854492202</v>
      </c>
      <c r="L324" s="13"/>
      <c r="M324" s="17"/>
      <c r="N324" s="18">
        <v>8.1866302490000002</v>
      </c>
      <c r="O324" s="18">
        <v>56.732999999999997</v>
      </c>
      <c r="P324" s="17">
        <v>1047.9651439192801</v>
      </c>
      <c r="Q324" s="18"/>
      <c r="R324" s="18">
        <v>2987.990558</v>
      </c>
      <c r="S324" s="13"/>
      <c r="T324" s="13"/>
      <c r="U324" s="18">
        <v>0.15950582899999999</v>
      </c>
      <c r="V324" s="13"/>
      <c r="W324" s="18">
        <v>8.8365024036476001</v>
      </c>
      <c r="X324">
        <v>26.920853088398101</v>
      </c>
      <c r="Y324">
        <v>100.042951778369</v>
      </c>
      <c r="Z324" s="6"/>
      <c r="AA324" s="6"/>
      <c r="AB324" s="6"/>
      <c r="AC324" s="6"/>
      <c r="AD324" s="6"/>
      <c r="AE324" s="6"/>
      <c r="AF324" s="6"/>
    </row>
    <row r="325" spans="1:32" x14ac:dyDescent="0.2">
      <c r="A325" s="15" t="s">
        <v>70</v>
      </c>
      <c r="B325" s="13">
        <v>11</v>
      </c>
      <c r="C325" s="15">
        <v>1993</v>
      </c>
      <c r="D325" s="15">
        <f>VLOOKUP(Tabelle128[[#This Row],[countrycode]],Tabelle1[[wbcode]:[treatment]],4,FALSE)</f>
        <v>1</v>
      </c>
      <c r="E325" s="15">
        <f>VLOOKUP(Tabelle128[[#This Row],[countrycode]],Tabelle1[[wbcode]:[liberalizations]],5,FALSE)</f>
        <v>2019</v>
      </c>
      <c r="F325" s="15">
        <v>6.8563964481851247</v>
      </c>
      <c r="G325" s="15">
        <v>8.8853377524148645</v>
      </c>
      <c r="H325" s="15">
        <v>22.448979591836739</v>
      </c>
      <c r="I325" s="16">
        <v>-4.2889003259564198E-2</v>
      </c>
      <c r="J325" s="15"/>
      <c r="K325" s="18">
        <v>40.155998229980497</v>
      </c>
      <c r="L325" s="15"/>
      <c r="M325" s="18"/>
      <c r="N325" s="18">
        <v>8.2021959849999995</v>
      </c>
      <c r="O325" s="18">
        <v>57.276200000000003</v>
      </c>
      <c r="P325" s="18">
        <v>1008.03846925938</v>
      </c>
      <c r="Q325" s="18"/>
      <c r="R325" s="18">
        <v>2976.93156</v>
      </c>
      <c r="S325" s="15"/>
      <c r="T325" s="15"/>
      <c r="U325" s="18">
        <v>0.163107591</v>
      </c>
      <c r="V325" s="15"/>
      <c r="W325" s="18">
        <v>8.8359144715295006</v>
      </c>
      <c r="X325">
        <v>26.921037445998799</v>
      </c>
      <c r="Y325">
        <v>100.04288900326</v>
      </c>
      <c r="Z325" s="6"/>
      <c r="AA325" s="6"/>
      <c r="AB325" s="6"/>
      <c r="AC325" s="6"/>
      <c r="AD325" s="6"/>
      <c r="AE325" s="6"/>
      <c r="AF325" s="6"/>
    </row>
    <row r="326" spans="1:32" x14ac:dyDescent="0.2">
      <c r="A326" s="13" t="s">
        <v>70</v>
      </c>
      <c r="B326" s="13">
        <v>11</v>
      </c>
      <c r="C326" s="13">
        <v>1994</v>
      </c>
      <c r="D326" s="13">
        <f>VLOOKUP(Tabelle128[[#This Row],[countrycode]],Tabelle1[[wbcode]:[treatment]],4,FALSE)</f>
        <v>1</v>
      </c>
      <c r="E326" s="13">
        <f>VLOOKUP(Tabelle128[[#This Row],[countrycode]],Tabelle1[[wbcode]:[liberalizations]],5,FALSE)</f>
        <v>2019</v>
      </c>
      <c r="F326" s="13">
        <v>6.8091075783762669</v>
      </c>
      <c r="G326" s="13">
        <v>8.8416087207015917</v>
      </c>
      <c r="H326" s="13">
        <v>22.448979591836739</v>
      </c>
      <c r="I326" s="14">
        <v>-4.28861635693326E-2</v>
      </c>
      <c r="J326" s="13"/>
      <c r="K326" s="18">
        <v>40.110000610351598</v>
      </c>
      <c r="L326" s="13"/>
      <c r="M326" s="17"/>
      <c r="N326" s="18">
        <v>8.2177617210000005</v>
      </c>
      <c r="O326" s="18">
        <v>57.694000000000003</v>
      </c>
      <c r="P326" s="17">
        <v>690.46725005001997</v>
      </c>
      <c r="Q326" s="18"/>
      <c r="R326" s="18">
        <v>2733.4002489999998</v>
      </c>
      <c r="S326" s="13"/>
      <c r="T326" s="13"/>
      <c r="U326" s="18">
        <v>0.158519675</v>
      </c>
      <c r="V326" s="13"/>
      <c r="W326" s="18">
        <v>8.8360544729516199</v>
      </c>
      <c r="X326">
        <v>26.9212248890226</v>
      </c>
      <c r="Y326">
        <v>100.04288616356899</v>
      </c>
      <c r="Z326" s="6"/>
      <c r="AA326" s="6"/>
      <c r="AB326" s="6"/>
      <c r="AC326" s="6"/>
      <c r="AD326" s="6"/>
      <c r="AE326" s="6"/>
      <c r="AF326" s="6"/>
    </row>
    <row r="327" spans="1:32" x14ac:dyDescent="0.2">
      <c r="A327" s="15" t="s">
        <v>70</v>
      </c>
      <c r="B327" s="13">
        <v>11</v>
      </c>
      <c r="C327" s="15">
        <v>1995</v>
      </c>
      <c r="D327" s="15">
        <f>VLOOKUP(Tabelle128[[#This Row],[countrycode]],Tabelle1[[wbcode]:[treatment]],4,FALSE)</f>
        <v>1</v>
      </c>
      <c r="E327" s="15">
        <f>VLOOKUP(Tabelle128[[#This Row],[countrycode]],Tabelle1[[wbcode]:[liberalizations]],5,FALSE)</f>
        <v>2019</v>
      </c>
      <c r="F327" s="15">
        <v>6.8462805452434674</v>
      </c>
      <c r="G327" s="15">
        <v>8.8219875114955624</v>
      </c>
      <c r="H327" s="15">
        <v>22.448979591836739</v>
      </c>
      <c r="I327" s="16">
        <v>-4.2234542492642503E-2</v>
      </c>
      <c r="J327" s="15"/>
      <c r="K327" s="18">
        <v>40.0929985046387</v>
      </c>
      <c r="L327" s="15"/>
      <c r="M327" s="18"/>
      <c r="N327" s="18">
        <v>8.2333274569999997</v>
      </c>
      <c r="O327" s="18">
        <v>58.014600000000002</v>
      </c>
      <c r="P327" s="18">
        <v>838.17168403195296</v>
      </c>
      <c r="Q327" s="18"/>
      <c r="R327" s="18">
        <v>2757.0754550000001</v>
      </c>
      <c r="S327" s="15"/>
      <c r="T327" s="15"/>
      <c r="U327" s="18">
        <v>0.16185311599999999</v>
      </c>
      <c r="V327" s="15"/>
      <c r="W327" s="18">
        <v>8.8364048348495299</v>
      </c>
      <c r="X327">
        <v>26.920833696460999</v>
      </c>
      <c r="Y327">
        <v>100.04223454249301</v>
      </c>
      <c r="Z327" s="6"/>
      <c r="AA327" s="6"/>
      <c r="AB327" s="6"/>
      <c r="AC327" s="6"/>
      <c r="AD327" s="6"/>
      <c r="AE327" s="6"/>
      <c r="AF327" s="6"/>
    </row>
    <row r="328" spans="1:32" x14ac:dyDescent="0.2">
      <c r="A328" s="13" t="s">
        <v>70</v>
      </c>
      <c r="B328" s="13">
        <v>11</v>
      </c>
      <c r="C328" s="13">
        <v>1996</v>
      </c>
      <c r="D328" s="13">
        <f>VLOOKUP(Tabelle128[[#This Row],[countrycode]],Tabelle1[[wbcode]:[treatment]],4,FALSE)</f>
        <v>1</v>
      </c>
      <c r="E328" s="13">
        <f>VLOOKUP(Tabelle128[[#This Row],[countrycode]],Tabelle1[[wbcode]:[liberalizations]],5,FALSE)</f>
        <v>2019</v>
      </c>
      <c r="F328" s="13">
        <v>6.8297244988453212</v>
      </c>
      <c r="G328" s="13">
        <v>8.7886063731605031</v>
      </c>
      <c r="H328" s="13">
        <v>22.448979591836739</v>
      </c>
      <c r="I328" s="14">
        <v>-4.2777229351760399E-2</v>
      </c>
      <c r="J328" s="13"/>
      <c r="K328" s="18">
        <v>40.0390014648438</v>
      </c>
      <c r="L328" s="13"/>
      <c r="M328" s="17"/>
      <c r="N328" s="18">
        <v>8.2488931930000007</v>
      </c>
      <c r="O328" s="18">
        <v>58.3444</v>
      </c>
      <c r="P328" s="17">
        <v>810.54755207638004</v>
      </c>
      <c r="Q328" s="18"/>
      <c r="R328" s="18">
        <v>2643.4974000000002</v>
      </c>
      <c r="S328" s="13"/>
      <c r="T328" s="13"/>
      <c r="U328" s="18">
        <v>0.164968371</v>
      </c>
      <c r="V328" s="13"/>
      <c r="W328" s="18">
        <v>8.8364593616321194</v>
      </c>
      <c r="X328">
        <v>26.921355709114799</v>
      </c>
      <c r="Y328">
        <v>100.042777229352</v>
      </c>
      <c r="Z328" s="6"/>
      <c r="AA328" s="6"/>
      <c r="AB328" s="6"/>
      <c r="AC328" s="6"/>
      <c r="AD328" s="6"/>
      <c r="AE328" s="6"/>
      <c r="AF328" s="6"/>
    </row>
    <row r="329" spans="1:32" x14ac:dyDescent="0.2">
      <c r="A329" s="15" t="s">
        <v>70</v>
      </c>
      <c r="B329" s="13">
        <v>11</v>
      </c>
      <c r="C329" s="15">
        <v>1997</v>
      </c>
      <c r="D329" s="15">
        <f>VLOOKUP(Tabelle128[[#This Row],[countrycode]],Tabelle1[[wbcode]:[treatment]],4,FALSE)</f>
        <v>1</v>
      </c>
      <c r="E329" s="15">
        <f>VLOOKUP(Tabelle128[[#This Row],[countrycode]],Tabelle1[[wbcode]:[liberalizations]],5,FALSE)</f>
        <v>2019</v>
      </c>
      <c r="F329" s="15">
        <v>6.8599839368425579</v>
      </c>
      <c r="G329" s="15">
        <v>8.8195809878493616</v>
      </c>
      <c r="H329" s="15">
        <v>22.448979591836739</v>
      </c>
      <c r="I329" s="16">
        <v>-4.2623875638574601E-2</v>
      </c>
      <c r="J329" s="15"/>
      <c r="K329" s="18">
        <v>39.999000549316399</v>
      </c>
      <c r="L329" s="15"/>
      <c r="M329" s="18"/>
      <c r="N329" s="18">
        <v>8.2644589289999999</v>
      </c>
      <c r="O329" s="18">
        <v>58.389899999999997</v>
      </c>
      <c r="P329" s="18">
        <v>726.05231485365198</v>
      </c>
      <c r="Q329" s="18"/>
      <c r="R329" s="18">
        <v>2676.2362029999999</v>
      </c>
      <c r="S329" s="15"/>
      <c r="T329" s="15"/>
      <c r="U329" s="18">
        <v>0.167888229</v>
      </c>
      <c r="V329" s="15"/>
      <c r="W329" s="18">
        <v>8.8363055128968604</v>
      </c>
      <c r="X329">
        <v>26.920738395963301</v>
      </c>
      <c r="Y329">
        <v>100.04262387563899</v>
      </c>
      <c r="Z329" s="6"/>
      <c r="AA329" s="6"/>
      <c r="AB329">
        <v>17.116429937004401</v>
      </c>
      <c r="AC329">
        <v>12.206098975146499</v>
      </c>
      <c r="AD329">
        <v>35.757043908860098</v>
      </c>
      <c r="AF329">
        <v>2.69151501263139</v>
      </c>
    </row>
    <row r="330" spans="1:32" x14ac:dyDescent="0.2">
      <c r="A330" s="13" t="s">
        <v>70</v>
      </c>
      <c r="B330" s="13">
        <v>11</v>
      </c>
      <c r="C330" s="13">
        <v>1998</v>
      </c>
      <c r="D330" s="13">
        <f>VLOOKUP(Tabelle128[[#This Row],[countrycode]],Tabelle1[[wbcode]:[treatment]],4,FALSE)</f>
        <v>1</v>
      </c>
      <c r="E330" s="13">
        <f>VLOOKUP(Tabelle128[[#This Row],[countrycode]],Tabelle1[[wbcode]:[liberalizations]],5,FALSE)</f>
        <v>2019</v>
      </c>
      <c r="F330" s="13">
        <v>6.8590753987224948</v>
      </c>
      <c r="G330" s="13">
        <v>8.8075687049003157</v>
      </c>
      <c r="H330" s="13">
        <v>22.448979591836739</v>
      </c>
      <c r="I330" s="14">
        <v>-4.2135603363520298E-2</v>
      </c>
      <c r="J330" s="13"/>
      <c r="K330" s="18">
        <v>39.930000305175803</v>
      </c>
      <c r="L330" s="13"/>
      <c r="M330" s="17"/>
      <c r="N330" s="18">
        <v>8.2800246649999991</v>
      </c>
      <c r="O330" s="18">
        <v>58.406799999999997</v>
      </c>
      <c r="P330" s="17">
        <v>718.12126935618403</v>
      </c>
      <c r="Q330" s="18"/>
      <c r="R330" s="18">
        <v>2635.651969</v>
      </c>
      <c r="S330" s="13"/>
      <c r="T330" s="13"/>
      <c r="U330" s="18">
        <v>0.177731211</v>
      </c>
      <c r="V330" s="13"/>
      <c r="W330" s="18">
        <v>8.8362634879730297</v>
      </c>
      <c r="X330">
        <v>26.920986583779602</v>
      </c>
      <c r="Y330">
        <v>100.042135603364</v>
      </c>
      <c r="Z330" s="6"/>
      <c r="AA330" s="6"/>
      <c r="AB330">
        <v>17.1164093138003</v>
      </c>
      <c r="AC330">
        <v>12.2065010961363</v>
      </c>
      <c r="AD330">
        <v>35.757250071752701</v>
      </c>
      <c r="AF330">
        <v>2.63978990383462</v>
      </c>
    </row>
    <row r="331" spans="1:32" x14ac:dyDescent="0.2">
      <c r="A331" s="15" t="s">
        <v>70</v>
      </c>
      <c r="B331" s="13">
        <v>11</v>
      </c>
      <c r="C331" s="15">
        <v>1999</v>
      </c>
      <c r="D331" s="15">
        <f>VLOOKUP(Tabelle128[[#This Row],[countrycode]],Tabelle1[[wbcode]:[treatment]],4,FALSE)</f>
        <v>1</v>
      </c>
      <c r="E331" s="15">
        <f>VLOOKUP(Tabelle128[[#This Row],[countrycode]],Tabelle1[[wbcode]:[liberalizations]],5,FALSE)</f>
        <v>2019</v>
      </c>
      <c r="F331" s="15">
        <v>6.861275770924899</v>
      </c>
      <c r="G331" s="15">
        <v>8.821515201792069</v>
      </c>
      <c r="H331" s="15">
        <v>22.448979591836739</v>
      </c>
      <c r="I331" s="16">
        <v>-4.1900706649755398E-2</v>
      </c>
      <c r="J331" s="15"/>
      <c r="K331" s="18">
        <v>39.860000610351598</v>
      </c>
      <c r="L331" s="15"/>
      <c r="M331" s="18"/>
      <c r="N331" s="18">
        <v>8.2955904010000001</v>
      </c>
      <c r="O331" s="18">
        <v>58.780900000000003</v>
      </c>
      <c r="P331" s="18">
        <v>723.17825547989901</v>
      </c>
      <c r="Q331" s="18"/>
      <c r="R331" s="18">
        <v>2621.912973</v>
      </c>
      <c r="S331" s="15"/>
      <c r="T331" s="15"/>
      <c r="U331" s="18">
        <v>0.180134935</v>
      </c>
      <c r="V331" s="15"/>
      <c r="W331" s="18">
        <v>8.8359530712085501</v>
      </c>
      <c r="X331">
        <v>26.921204022467801</v>
      </c>
      <c r="Y331">
        <v>100.04190070665</v>
      </c>
      <c r="Z331" s="6"/>
      <c r="AA331" s="6"/>
      <c r="AB331">
        <v>17.116409052817499</v>
      </c>
      <c r="AC331">
        <v>12.2061288276862</v>
      </c>
      <c r="AD331">
        <v>35.757157093676398</v>
      </c>
      <c r="AF331">
        <v>2.5802137166210102</v>
      </c>
    </row>
    <row r="332" spans="1:32" x14ac:dyDescent="0.2">
      <c r="A332" s="13" t="s">
        <v>70</v>
      </c>
      <c r="B332" s="13">
        <v>11</v>
      </c>
      <c r="C332" s="13">
        <v>2000</v>
      </c>
      <c r="D332" s="13">
        <f>VLOOKUP(Tabelle128[[#This Row],[countrycode]],Tabelle1[[wbcode]:[treatment]],4,FALSE)</f>
        <v>1</v>
      </c>
      <c r="E332" s="13">
        <f>VLOOKUP(Tabelle128[[#This Row],[countrycode]],Tabelle1[[wbcode]:[liberalizations]],5,FALSE)</f>
        <v>2019</v>
      </c>
      <c r="F332" s="13">
        <v>6.9452569376669091</v>
      </c>
      <c r="G332" s="13">
        <v>8.9107804143170988</v>
      </c>
      <c r="H332" s="13">
        <v>22.448979591836739</v>
      </c>
      <c r="I332" s="14">
        <v>-4.2238083781110498E-2</v>
      </c>
      <c r="J332" s="13"/>
      <c r="K332" s="18">
        <v>39.799999237060497</v>
      </c>
      <c r="L332" s="13"/>
      <c r="M332" s="17">
        <v>0.46400000000000002</v>
      </c>
      <c r="N332" s="18">
        <v>8.6315803530000004</v>
      </c>
      <c r="O332" s="18">
        <v>58.756500000000003</v>
      </c>
      <c r="P332" s="17">
        <v>647.425811810504</v>
      </c>
      <c r="Q332" s="18">
        <v>2.7622277369999999</v>
      </c>
      <c r="R332" s="18">
        <v>2835.2263520000001</v>
      </c>
      <c r="S332" s="13"/>
      <c r="T332" s="13"/>
      <c r="U332" s="18">
        <v>0.18915585100000001</v>
      </c>
      <c r="V332" s="13"/>
      <c r="W332" s="18">
        <v>8.8363140588659892</v>
      </c>
      <c r="X332">
        <v>26.921164487930099</v>
      </c>
      <c r="Y332">
        <v>100.042238083781</v>
      </c>
      <c r="Z332" s="6"/>
      <c r="AA332" s="6"/>
      <c r="AB332">
        <v>17.1164269254418</v>
      </c>
      <c r="AC332">
        <v>12.2062715534526</v>
      </c>
      <c r="AD332">
        <v>35.757478546796101</v>
      </c>
      <c r="AF332">
        <v>2.5215789555739998</v>
      </c>
    </row>
    <row r="333" spans="1:32" x14ac:dyDescent="0.2">
      <c r="A333" s="15" t="s">
        <v>70</v>
      </c>
      <c r="B333" s="13">
        <v>11</v>
      </c>
      <c r="C333" s="15">
        <v>2001</v>
      </c>
      <c r="D333" s="15">
        <f>VLOOKUP(Tabelle128[[#This Row],[countrycode]],Tabelle1[[wbcode]:[treatment]],4,FALSE)</f>
        <v>1</v>
      </c>
      <c r="E333" s="15">
        <f>VLOOKUP(Tabelle128[[#This Row],[countrycode]],Tabelle1[[wbcode]:[liberalizations]],5,FALSE)</f>
        <v>2019</v>
      </c>
      <c r="F333" s="15">
        <v>6.950201153714179</v>
      </c>
      <c r="G333" s="15">
        <v>8.9377874643299879</v>
      </c>
      <c r="H333" s="15">
        <v>22.448979591836739</v>
      </c>
      <c r="I333" s="16">
        <v>-4.23247850093307E-2</v>
      </c>
      <c r="J333">
        <v>-0.5</v>
      </c>
      <c r="K333" s="18">
        <v>39.715999603271499</v>
      </c>
      <c r="L333" s="15"/>
      <c r="M333" s="18">
        <v>0.47</v>
      </c>
      <c r="N333" s="18">
        <v>8.9675703050000006</v>
      </c>
      <c r="O333" s="18">
        <v>59.1631</v>
      </c>
      <c r="P333" s="18">
        <v>680.90557282413295</v>
      </c>
      <c r="Q333" s="18">
        <v>2.7622277369999999</v>
      </c>
      <c r="R333" s="18">
        <v>2833.2796090000002</v>
      </c>
      <c r="S333" s="15"/>
      <c r="T333" s="15"/>
      <c r="U333" s="18">
        <v>0.191153614</v>
      </c>
      <c r="V333" s="15"/>
      <c r="W333" s="18">
        <v>8.8362607976298104</v>
      </c>
      <c r="X333">
        <v>26.920968083264398</v>
      </c>
      <c r="Y333">
        <v>100.042324785009</v>
      </c>
      <c r="Z333" s="6"/>
      <c r="AA333" s="6"/>
      <c r="AB333">
        <v>17.116469535774101</v>
      </c>
      <c r="AC333">
        <v>12.206371803997801</v>
      </c>
      <c r="AD333">
        <v>35.757228880894203</v>
      </c>
      <c r="AE333">
        <v>5.5545939481681597</v>
      </c>
      <c r="AF333">
        <v>2.4653127495787301</v>
      </c>
    </row>
    <row r="334" spans="1:32" x14ac:dyDescent="0.2">
      <c r="A334" s="13" t="s">
        <v>70</v>
      </c>
      <c r="B334" s="13">
        <v>11</v>
      </c>
      <c r="C334" s="13">
        <v>2002</v>
      </c>
      <c r="D334" s="13">
        <f>VLOOKUP(Tabelle128[[#This Row],[countrycode]],Tabelle1[[wbcode]:[treatment]],4,FALSE)</f>
        <v>1</v>
      </c>
      <c r="E334" s="13">
        <f>VLOOKUP(Tabelle128[[#This Row],[countrycode]],Tabelle1[[wbcode]:[liberalizations]],5,FALSE)</f>
        <v>2019</v>
      </c>
      <c r="F334" s="13">
        <v>6.9573455687515953</v>
      </c>
      <c r="G334" s="13">
        <v>8.9680393951794386</v>
      </c>
      <c r="H334" s="13">
        <v>22.448979591836739</v>
      </c>
      <c r="I334" s="14">
        <v>-4.2414370349647797E-2</v>
      </c>
      <c r="J334">
        <v>-0.54</v>
      </c>
      <c r="K334" s="18">
        <v>39.643001556396499</v>
      </c>
      <c r="L334" s="13"/>
      <c r="M334" s="17">
        <v>0.47399999999999998</v>
      </c>
      <c r="N334" s="18">
        <v>9.3035602570000009</v>
      </c>
      <c r="O334" s="18">
        <v>59.055599999999998</v>
      </c>
      <c r="P334" s="17">
        <v>747.98886250379996</v>
      </c>
      <c r="Q334" s="18">
        <v>2.7898500149999998</v>
      </c>
      <c r="R334" s="18">
        <v>2819.701219</v>
      </c>
      <c r="S334" s="13"/>
      <c r="T334" s="13"/>
      <c r="U334" s="18">
        <v>0.18659160399999999</v>
      </c>
      <c r="V334" s="13"/>
      <c r="W334" s="18">
        <v>8.8361767506080096</v>
      </c>
      <c r="X334">
        <v>26.9209423209685</v>
      </c>
      <c r="Y334">
        <v>100.04241437035</v>
      </c>
      <c r="Z334" s="6"/>
      <c r="AA334" s="6"/>
      <c r="AB334">
        <v>17.116442607491098</v>
      </c>
      <c r="AC334">
        <v>12.2063143265816</v>
      </c>
      <c r="AD334">
        <v>35.757119071576497</v>
      </c>
      <c r="AE334">
        <v>3.5330421430807499</v>
      </c>
      <c r="AF334">
        <v>2.4144236250028799</v>
      </c>
    </row>
    <row r="335" spans="1:32" x14ac:dyDescent="0.2">
      <c r="A335" s="15" t="s">
        <v>70</v>
      </c>
      <c r="B335" s="13">
        <v>11</v>
      </c>
      <c r="C335" s="15">
        <v>2003</v>
      </c>
      <c r="D335" s="15">
        <f>VLOOKUP(Tabelle128[[#This Row],[countrycode]],Tabelle1[[wbcode]:[treatment]],4,FALSE)</f>
        <v>1</v>
      </c>
      <c r="E335" s="15">
        <f>VLOOKUP(Tabelle128[[#This Row],[countrycode]],Tabelle1[[wbcode]:[liberalizations]],5,FALSE)</f>
        <v>2019</v>
      </c>
      <c r="F335" s="15">
        <v>6.9657844983439201</v>
      </c>
      <c r="G335" s="15">
        <v>8.9155413521206572</v>
      </c>
      <c r="H335" s="15">
        <v>22.448979591836739</v>
      </c>
      <c r="I335" s="16">
        <v>-4.24632020617777E-2</v>
      </c>
      <c r="J335">
        <v>-0.74</v>
      </c>
      <c r="K335" s="18">
        <v>39.564998626708999</v>
      </c>
      <c r="L335" s="15"/>
      <c r="M335" s="18">
        <v>0.47899999999999998</v>
      </c>
      <c r="N335" s="18">
        <v>9.6395502089999994</v>
      </c>
      <c r="O335" s="18">
        <v>59.257800000000003</v>
      </c>
      <c r="P335" s="18">
        <v>937.71089634520195</v>
      </c>
      <c r="Q335" s="18">
        <v>2.8177485149999999</v>
      </c>
      <c r="R335" s="18">
        <v>2809.2797409999998</v>
      </c>
      <c r="S335" s="15"/>
      <c r="T335" s="15"/>
      <c r="U335" s="18">
        <v>0.232454463</v>
      </c>
      <c r="V335" s="15"/>
      <c r="W335" s="18">
        <v>8.8361298785384292</v>
      </c>
      <c r="X335">
        <v>26.920829251680701</v>
      </c>
      <c r="Y335">
        <v>100.042463202062</v>
      </c>
      <c r="Z335" s="6"/>
      <c r="AA335" s="6"/>
      <c r="AB335">
        <v>17.1164519682325</v>
      </c>
      <c r="AC335">
        <v>12.206278667916701</v>
      </c>
      <c r="AD335">
        <v>35.756959130219101</v>
      </c>
      <c r="AE335">
        <v>3.79908136671901</v>
      </c>
      <c r="AF335">
        <v>2.38288075097948</v>
      </c>
    </row>
    <row r="336" spans="1:32" x14ac:dyDescent="0.2">
      <c r="A336" s="13" t="s">
        <v>70</v>
      </c>
      <c r="B336" s="13">
        <v>11</v>
      </c>
      <c r="C336" s="13">
        <v>2004</v>
      </c>
      <c r="D336" s="13">
        <f>VLOOKUP(Tabelle128[[#This Row],[countrycode]],Tabelle1[[wbcode]:[treatment]],4,FALSE)</f>
        <v>1</v>
      </c>
      <c r="E336" s="13">
        <f>VLOOKUP(Tabelle128[[#This Row],[countrycode]],Tabelle1[[wbcode]:[liberalizations]],5,FALSE)</f>
        <v>2019</v>
      </c>
      <c r="F336" s="13">
        <v>6.9767574629628539</v>
      </c>
      <c r="G336" s="13">
        <v>8.9547778303809462</v>
      </c>
      <c r="H336" s="13">
        <v>22.448979591836739</v>
      </c>
      <c r="I336" s="14">
        <v>-4.2292914340888901E-2</v>
      </c>
      <c r="J336">
        <v>-0.9</v>
      </c>
      <c r="K336" s="18">
        <v>39.488998413085902</v>
      </c>
      <c r="L336" s="13">
        <v>44.7</v>
      </c>
      <c r="M336" s="17">
        <v>0.48199999999999998</v>
      </c>
      <c r="N336" s="18">
        <v>9.8004201890000004</v>
      </c>
      <c r="O336" s="18">
        <v>59.4803</v>
      </c>
      <c r="P336" s="17">
        <v>1061.0755475281901</v>
      </c>
      <c r="Q336" s="18">
        <v>2.845926</v>
      </c>
      <c r="R336" s="18">
        <v>2793.3772009999998</v>
      </c>
      <c r="S336" s="13"/>
      <c r="T336" s="13"/>
      <c r="U336" s="18">
        <v>0.24540041700000001</v>
      </c>
      <c r="V336" s="13"/>
      <c r="W336" s="18">
        <v>8.8360271791823095</v>
      </c>
      <c r="X336">
        <v>26.921035937007499</v>
      </c>
      <c r="Y336">
        <v>100.042292914341</v>
      </c>
      <c r="Z336" s="6"/>
      <c r="AA336" s="6"/>
      <c r="AB336">
        <v>17.116463753775399</v>
      </c>
      <c r="AC336">
        <v>12.206293664441599</v>
      </c>
      <c r="AD336">
        <v>35.757063116189798</v>
      </c>
      <c r="AE336">
        <v>4.4749928907810501</v>
      </c>
      <c r="AF336">
        <v>2.3749827575316398</v>
      </c>
    </row>
    <row r="337" spans="1:32" x14ac:dyDescent="0.2">
      <c r="A337" s="15" t="s">
        <v>70</v>
      </c>
      <c r="B337" s="13">
        <v>11</v>
      </c>
      <c r="C337" s="15">
        <v>2005</v>
      </c>
      <c r="D337" s="15">
        <f>VLOOKUP(Tabelle128[[#This Row],[countrycode]],Tabelle1[[wbcode]:[treatment]],4,FALSE)</f>
        <v>1</v>
      </c>
      <c r="E337" s="15">
        <f>VLOOKUP(Tabelle128[[#This Row],[countrycode]],Tabelle1[[wbcode]:[liberalizations]],5,FALSE)</f>
        <v>2019</v>
      </c>
      <c r="F337" s="15">
        <v>7.0018404765751496</v>
      </c>
      <c r="G337" s="15">
        <v>9.0327281212337365</v>
      </c>
      <c r="H337" s="15">
        <v>22.448979591836739</v>
      </c>
      <c r="I337" s="16">
        <v>-4.2543481371756502E-2</v>
      </c>
      <c r="J337">
        <v>-0.54</v>
      </c>
      <c r="K337" s="18">
        <v>39.636001586914098</v>
      </c>
      <c r="L337" s="15">
        <v>44.7</v>
      </c>
      <c r="M337" s="18">
        <v>0.48799999999999999</v>
      </c>
      <c r="N337" s="18">
        <v>9.9612901689999998</v>
      </c>
      <c r="O337" s="18">
        <v>59.604100000000003</v>
      </c>
      <c r="P337" s="18">
        <v>1069.0294263185399</v>
      </c>
      <c r="Q337" s="18">
        <v>3.0653792499999999</v>
      </c>
      <c r="R337" s="18">
        <v>2807.4376099999999</v>
      </c>
      <c r="S337" s="15"/>
      <c r="T337" s="15"/>
      <c r="U337" s="18">
        <v>0.23363913</v>
      </c>
      <c r="V337" s="15"/>
      <c r="W337" s="18">
        <v>8.8362810809138299</v>
      </c>
      <c r="X337">
        <v>26.921128253126</v>
      </c>
      <c r="Y337">
        <v>100.04254348137199</v>
      </c>
      <c r="Z337" s="6"/>
      <c r="AA337" s="6"/>
      <c r="AB337">
        <v>17.1164439837716</v>
      </c>
      <c r="AC337">
        <v>12.206498323400099</v>
      </c>
      <c r="AD337">
        <v>35.757409334039799</v>
      </c>
      <c r="AE337">
        <v>3.0133239505812099</v>
      </c>
      <c r="AF337">
        <v>2.3817050778631401</v>
      </c>
    </row>
    <row r="338" spans="1:32" x14ac:dyDescent="0.2">
      <c r="A338" s="13" t="s">
        <v>70</v>
      </c>
      <c r="B338" s="13">
        <v>11</v>
      </c>
      <c r="C338" s="13">
        <v>2006</v>
      </c>
      <c r="D338" s="13">
        <f>VLOOKUP(Tabelle128[[#This Row],[countrycode]],Tabelle1[[wbcode]:[treatment]],4,FALSE)</f>
        <v>1</v>
      </c>
      <c r="E338" s="13">
        <f>VLOOKUP(Tabelle128[[#This Row],[countrycode]],Tabelle1[[wbcode]:[liberalizations]],5,FALSE)</f>
        <v>2019</v>
      </c>
      <c r="F338" s="13">
        <v>7.0944847608494648</v>
      </c>
      <c r="G338" s="13">
        <v>9.1282917652392861</v>
      </c>
      <c r="H338" s="13">
        <v>22.6530612244898</v>
      </c>
      <c r="I338" s="14">
        <v>-4.2753938295469897E-2</v>
      </c>
      <c r="J338">
        <v>-0.59</v>
      </c>
      <c r="K338" s="18">
        <v>39.777999877929702</v>
      </c>
      <c r="L338" s="13">
        <v>44.8</v>
      </c>
      <c r="M338" s="17">
        <v>0.49399999999999999</v>
      </c>
      <c r="N338" s="18">
        <v>10.122160149999999</v>
      </c>
      <c r="O338" s="18">
        <v>59.875100000000003</v>
      </c>
      <c r="P338" s="17">
        <v>1114.9452813192199</v>
      </c>
      <c r="Q338" s="18">
        <v>3.2848324999999998</v>
      </c>
      <c r="R338" s="18">
        <v>2815.050757</v>
      </c>
      <c r="S338" s="13"/>
      <c r="T338" s="13"/>
      <c r="U338" s="18">
        <v>0.263207886</v>
      </c>
      <c r="V338" s="13"/>
      <c r="W338" s="18">
        <v>8.8361793326731402</v>
      </c>
      <c r="X338">
        <v>26.921095231656899</v>
      </c>
      <c r="Y338">
        <v>100.04275393829499</v>
      </c>
      <c r="Z338" s="6"/>
      <c r="AA338" s="6"/>
      <c r="AB338">
        <v>17.1164559908499</v>
      </c>
      <c r="AC338">
        <v>12.206432092494699</v>
      </c>
      <c r="AD338">
        <v>35.757274564330103</v>
      </c>
      <c r="AE338">
        <v>3.3743636012120799</v>
      </c>
      <c r="AF338">
        <v>2.3912897586654598</v>
      </c>
    </row>
    <row r="339" spans="1:32" x14ac:dyDescent="0.2">
      <c r="A339" s="15" t="s">
        <v>70</v>
      </c>
      <c r="B339" s="13">
        <v>11</v>
      </c>
      <c r="C339" s="15">
        <v>2007</v>
      </c>
      <c r="D339" s="15">
        <f>VLOOKUP(Tabelle128[[#This Row],[countrycode]],Tabelle1[[wbcode]:[treatment]],4,FALSE)</f>
        <v>1</v>
      </c>
      <c r="E339" s="15">
        <f>VLOOKUP(Tabelle128[[#This Row],[countrycode]],Tabelle1[[wbcode]:[liberalizations]],5,FALSE)</f>
        <v>2019</v>
      </c>
      <c r="F339" s="15">
        <v>7.1841803755111284</v>
      </c>
      <c r="G339" s="15">
        <v>9.4131441133495315</v>
      </c>
      <c r="H339" s="15">
        <v>22.857142857142861</v>
      </c>
      <c r="I339" s="16">
        <v>1.68191382467344</v>
      </c>
      <c r="J339">
        <v>-2.35</v>
      </c>
      <c r="K339" s="18">
        <v>39.9140014648438</v>
      </c>
      <c r="L339" s="15">
        <v>44.9</v>
      </c>
      <c r="M339" s="18">
        <v>0.5</v>
      </c>
      <c r="N339" s="18">
        <v>10.28303013</v>
      </c>
      <c r="O339" s="18">
        <v>60.101999999999997</v>
      </c>
      <c r="P339" s="18">
        <v>1240.09252846752</v>
      </c>
      <c r="Q339" s="18">
        <v>3.5042857500000002</v>
      </c>
      <c r="R339" s="18">
        <v>2781.4701190000001</v>
      </c>
      <c r="S339" s="15"/>
      <c r="T339" s="15"/>
      <c r="U339" s="18">
        <v>0.16561204500000001</v>
      </c>
      <c r="V339" s="15"/>
      <c r="W339" s="18">
        <v>8.9753419669709107</v>
      </c>
      <c r="X339">
        <v>24.180837245778601</v>
      </c>
      <c r="Y339">
        <v>98.318086175326599</v>
      </c>
      <c r="Z339" s="6"/>
      <c r="AA339" s="6"/>
      <c r="AB339">
        <v>16.010741281461499</v>
      </c>
      <c r="AC339">
        <v>12.410241328725901</v>
      </c>
      <c r="AD339">
        <v>33.1561792127495</v>
      </c>
      <c r="AE339">
        <v>4.4661671009812904</v>
      </c>
      <c r="AF339">
        <v>2.3970215140547899</v>
      </c>
    </row>
    <row r="340" spans="1:32" x14ac:dyDescent="0.2">
      <c r="A340" s="13" t="s">
        <v>70</v>
      </c>
      <c r="B340" s="13">
        <v>11</v>
      </c>
      <c r="C340" s="13">
        <v>2008</v>
      </c>
      <c r="D340" s="13">
        <f>VLOOKUP(Tabelle128[[#This Row],[countrycode]],Tabelle1[[wbcode]:[treatment]],4,FALSE)</f>
        <v>1</v>
      </c>
      <c r="E340" s="13">
        <f>VLOOKUP(Tabelle128[[#This Row],[countrycode]],Tabelle1[[wbcode]:[liberalizations]],5,FALSE)</f>
        <v>2019</v>
      </c>
      <c r="F340" s="13">
        <v>7.2851319689033343</v>
      </c>
      <c r="G340" s="13">
        <v>9.5269649577749238</v>
      </c>
      <c r="H340" s="13">
        <v>23.061224489795919</v>
      </c>
      <c r="I340" s="14">
        <v>-0.52695502272371098</v>
      </c>
      <c r="J340">
        <v>0.73</v>
      </c>
      <c r="K340" s="18">
        <v>40.062999725341797</v>
      </c>
      <c r="L340" s="13">
        <v>45</v>
      </c>
      <c r="M340" s="17">
        <v>0.50700000000000001</v>
      </c>
      <c r="N340" s="18">
        <v>10.44390011</v>
      </c>
      <c r="O340" s="18">
        <v>60.474699999999999</v>
      </c>
      <c r="P340" s="17">
        <v>1393.2160316376401</v>
      </c>
      <c r="Q340" s="18">
        <v>3.7237390000000001</v>
      </c>
      <c r="R340" s="18">
        <v>2813.1530189999999</v>
      </c>
      <c r="S340" s="13"/>
      <c r="T340" s="13"/>
      <c r="U340" s="18">
        <v>0.167247641</v>
      </c>
      <c r="V340" s="13"/>
      <c r="W340" s="18">
        <v>8.2213472287520197</v>
      </c>
      <c r="X340">
        <v>27.997179125528898</v>
      </c>
      <c r="Y340">
        <v>100.526955022724</v>
      </c>
      <c r="Z340" s="6"/>
      <c r="AA340" s="6"/>
      <c r="AB340">
        <v>18.694496682860599</v>
      </c>
      <c r="AC340">
        <v>12.1356370474847</v>
      </c>
      <c r="AD340">
        <v>36.218526354280897</v>
      </c>
      <c r="AE340">
        <v>1.7007817628453199</v>
      </c>
      <c r="AF340">
        <v>2.4027006366777299</v>
      </c>
    </row>
    <row r="341" spans="1:32" x14ac:dyDescent="0.2">
      <c r="A341" s="15" t="s">
        <v>70</v>
      </c>
      <c r="B341" s="13">
        <v>11</v>
      </c>
      <c r="C341" s="15">
        <v>2009</v>
      </c>
      <c r="D341" s="15">
        <f>VLOOKUP(Tabelle128[[#This Row],[countrycode]],Tabelle1[[wbcode]:[treatment]],4,FALSE)</f>
        <v>1</v>
      </c>
      <c r="E341" s="15">
        <f>VLOOKUP(Tabelle128[[#This Row],[countrycode]],Tabelle1[[wbcode]:[liberalizations]],5,FALSE)</f>
        <v>2019</v>
      </c>
      <c r="F341" s="15">
        <v>7.3249934745332386</v>
      </c>
      <c r="G341" s="15">
        <v>9.5228750947519512</v>
      </c>
      <c r="H341" s="15">
        <v>23.061224489795919</v>
      </c>
      <c r="I341" s="16">
        <v>-1.28236443575965</v>
      </c>
      <c r="J341">
        <v>0</v>
      </c>
      <c r="K341" s="18">
        <v>40.198001861572301</v>
      </c>
      <c r="L341" s="15">
        <v>45.1</v>
      </c>
      <c r="M341" s="18">
        <v>0.51300000000000001</v>
      </c>
      <c r="N341" s="18">
        <v>10.604770090000001</v>
      </c>
      <c r="O341" s="18">
        <v>60.831400000000002</v>
      </c>
      <c r="P341" s="18">
        <v>1344.73040600031</v>
      </c>
      <c r="Q341" s="18">
        <v>3.9431922500000001</v>
      </c>
      <c r="R341" s="18">
        <v>2835.601604</v>
      </c>
      <c r="S341" s="15"/>
      <c r="T341" s="15"/>
      <c r="U341" s="18">
        <v>0.20136590800000001</v>
      </c>
      <c r="V341" s="15"/>
      <c r="W341" s="18">
        <v>9.3119386719777495</v>
      </c>
      <c r="X341">
        <v>28.584983653376401</v>
      </c>
      <c r="Y341">
        <v>101.28236443576</v>
      </c>
      <c r="Z341" s="6"/>
      <c r="AA341" s="6"/>
      <c r="AB341">
        <v>16.6441195996643</v>
      </c>
      <c r="AC341">
        <v>12.073328072351</v>
      </c>
      <c r="AD341">
        <v>37.896922325354197</v>
      </c>
      <c r="AE341">
        <v>4.3623482932571997</v>
      </c>
      <c r="AF341">
        <v>2.4088748319680899</v>
      </c>
    </row>
    <row r="342" spans="1:32" x14ac:dyDescent="0.2">
      <c r="A342" s="13" t="s">
        <v>70</v>
      </c>
      <c r="B342" s="13">
        <v>11</v>
      </c>
      <c r="C342" s="13">
        <v>2010</v>
      </c>
      <c r="D342" s="13">
        <f>VLOOKUP(Tabelle128[[#This Row],[countrycode]],Tabelle1[[wbcode]:[treatment]],4,FALSE)</f>
        <v>1</v>
      </c>
      <c r="E342" s="13">
        <f>VLOOKUP(Tabelle128[[#This Row],[countrycode]],Tabelle1[[wbcode]:[liberalizations]],5,FALSE)</f>
        <v>2019</v>
      </c>
      <c r="F342" s="13">
        <v>7.5013995076617848</v>
      </c>
      <c r="G342" s="13">
        <v>9.6746428767335217</v>
      </c>
      <c r="H342" s="13">
        <v>23.469387755102041</v>
      </c>
      <c r="I342" s="14">
        <v>-2.0973624932110999</v>
      </c>
      <c r="J342">
        <v>0.59</v>
      </c>
      <c r="K342">
        <v>40.334999084472699</v>
      </c>
      <c r="L342" s="13">
        <v>45.2</v>
      </c>
      <c r="M342" s="17">
        <v>0.52</v>
      </c>
      <c r="N342">
        <v>10.76564007</v>
      </c>
      <c r="O342">
        <v>61.1233</v>
      </c>
      <c r="P342" s="17">
        <v>1316.49121286421</v>
      </c>
      <c r="Q342">
        <v>4.1626455</v>
      </c>
      <c r="R342">
        <v>2874.5359100000001</v>
      </c>
      <c r="S342" s="18"/>
      <c r="T342" s="18"/>
      <c r="U342">
        <v>0.233756517</v>
      </c>
      <c r="V342" s="23"/>
      <c r="W342">
        <v>9.6389046348535494</v>
      </c>
      <c r="X342">
        <v>29.911232330307101</v>
      </c>
      <c r="Y342">
        <v>102.09736249321099</v>
      </c>
      <c r="AA342" s="6"/>
      <c r="AB342">
        <v>17.8624531454502</v>
      </c>
      <c r="AC342">
        <v>11.7754424286312</v>
      </c>
      <c r="AD342">
        <v>39.550136965160704</v>
      </c>
      <c r="AE342">
        <v>3.35475770328918</v>
      </c>
      <c r="AF342">
        <v>2.41327037744548</v>
      </c>
    </row>
    <row r="343" spans="1:32" x14ac:dyDescent="0.2">
      <c r="A343" s="15" t="s">
        <v>70</v>
      </c>
      <c r="B343" s="13">
        <v>11</v>
      </c>
      <c r="C343" s="15">
        <v>2011</v>
      </c>
      <c r="D343" s="15">
        <f>VLOOKUP(Tabelle128[[#This Row],[countrycode]],Tabelle1[[wbcode]:[treatment]],4,FALSE)</f>
        <v>1</v>
      </c>
      <c r="E343" s="15">
        <f>VLOOKUP(Tabelle128[[#This Row],[countrycode]],Tabelle1[[wbcode]:[liberalizations]],5,FALSE)</f>
        <v>2019</v>
      </c>
      <c r="F343" s="15">
        <v>7.6085769279141973</v>
      </c>
      <c r="G343" s="15">
        <v>9.8337336677576861</v>
      </c>
      <c r="H343" s="15">
        <v>23.673469387755109</v>
      </c>
      <c r="I343" s="16">
        <v>-4.0666932156329203</v>
      </c>
      <c r="J343">
        <v>0.99</v>
      </c>
      <c r="K343">
        <v>40.470001220703097</v>
      </c>
      <c r="L343" s="15">
        <v>45.3</v>
      </c>
      <c r="M343" s="18">
        <v>0.52700000000000002</v>
      </c>
      <c r="N343">
        <v>10.926510049999999</v>
      </c>
      <c r="O343">
        <v>61.503300000000003</v>
      </c>
      <c r="P343" s="18">
        <v>1447.9451437749599</v>
      </c>
      <c r="Q343">
        <v>4.3820987499999999</v>
      </c>
      <c r="R343">
        <v>2921.369471</v>
      </c>
      <c r="S343" s="18"/>
      <c r="T343" s="18"/>
      <c r="U343">
        <v>0.20224493299999999</v>
      </c>
      <c r="V343" s="6"/>
      <c r="W343">
        <v>9.95641544707353</v>
      </c>
      <c r="X343">
        <v>30.0445801391608</v>
      </c>
      <c r="Y343">
        <v>104.06669321563299</v>
      </c>
      <c r="AA343" s="6"/>
      <c r="AB343">
        <v>16.727231495923601</v>
      </c>
      <c r="AC343">
        <v>11.6973085985464</v>
      </c>
      <c r="AD343">
        <v>40.000995586234403</v>
      </c>
      <c r="AE343">
        <v>1.84266300756184</v>
      </c>
      <c r="AF343">
        <v>2.4182678630200001</v>
      </c>
    </row>
    <row r="344" spans="1:32" x14ac:dyDescent="0.2">
      <c r="A344" s="13" t="s">
        <v>70</v>
      </c>
      <c r="B344" s="13">
        <v>11</v>
      </c>
      <c r="C344" s="13">
        <v>2012</v>
      </c>
      <c r="D344" s="13">
        <f>VLOOKUP(Tabelle128[[#This Row],[countrycode]],Tabelle1[[wbcode]:[treatment]],4,FALSE)</f>
        <v>1</v>
      </c>
      <c r="E344" s="13">
        <f>VLOOKUP(Tabelle128[[#This Row],[countrycode]],Tabelle1[[wbcode]:[liberalizations]],5,FALSE)</f>
        <v>2019</v>
      </c>
      <c r="F344" s="13">
        <v>7.7003310207516593</v>
      </c>
      <c r="G344" s="13">
        <v>9.9409653596609164</v>
      </c>
      <c r="H344" s="13">
        <v>23.87755102040817</v>
      </c>
      <c r="I344" s="14">
        <v>-6.7671163852497802</v>
      </c>
      <c r="J344">
        <v>0.13</v>
      </c>
      <c r="K344">
        <v>40.597999572753899</v>
      </c>
      <c r="L344" s="13">
        <v>45.5</v>
      </c>
      <c r="M344" s="17">
        <v>0.53300000000000003</v>
      </c>
      <c r="N344">
        <v>11.08738003</v>
      </c>
      <c r="O344">
        <v>61.834000000000003</v>
      </c>
      <c r="P344" s="17">
        <v>1403.3602519669801</v>
      </c>
      <c r="Q344">
        <v>4.6015519999999999</v>
      </c>
      <c r="R344">
        <v>2940.2419949999999</v>
      </c>
      <c r="S344" s="18">
        <v>44.834668499999999</v>
      </c>
      <c r="T344" s="18">
        <v>56.013379999999998</v>
      </c>
      <c r="U344">
        <v>0.21259312799999999</v>
      </c>
      <c r="V344" s="23"/>
      <c r="W344">
        <v>8.9458692388375898</v>
      </c>
      <c r="X344">
        <v>31.864549698702302</v>
      </c>
      <c r="Y344">
        <v>106.76711638525001</v>
      </c>
      <c r="Z344">
        <v>0.28899999999999998</v>
      </c>
      <c r="AA344" s="6"/>
      <c r="AB344">
        <v>16.6960594780248</v>
      </c>
      <c r="AC344">
        <v>11.222569565843299</v>
      </c>
      <c r="AD344">
        <v>40.8104189375399</v>
      </c>
      <c r="AE344">
        <v>6.3147445031518199</v>
      </c>
      <c r="AF344">
        <v>2.4171311483125901</v>
      </c>
    </row>
    <row r="345" spans="1:32" x14ac:dyDescent="0.2">
      <c r="A345" s="15" t="s">
        <v>70</v>
      </c>
      <c r="B345" s="13">
        <v>11</v>
      </c>
      <c r="C345" s="15">
        <v>2013</v>
      </c>
      <c r="D345" s="15">
        <f>VLOOKUP(Tabelle128[[#This Row],[countrycode]],Tabelle1[[wbcode]:[treatment]],4,FALSE)</f>
        <v>1</v>
      </c>
      <c r="E345" s="15">
        <f>VLOOKUP(Tabelle128[[#This Row],[countrycode]],Tabelle1[[wbcode]:[liberalizations]],5,FALSE)</f>
        <v>2019</v>
      </c>
      <c r="F345" s="15">
        <v>7.8332002912819902</v>
      </c>
      <c r="G345" s="15">
        <v>10.0156792378351</v>
      </c>
      <c r="H345" s="15">
        <v>24.08163265306122</v>
      </c>
      <c r="I345" s="16">
        <v>-4.7903510957078597</v>
      </c>
      <c r="J345">
        <v>1.38</v>
      </c>
      <c r="K345">
        <v>40.733001708984403</v>
      </c>
      <c r="L345" s="15">
        <v>45.6</v>
      </c>
      <c r="M345" s="18">
        <v>0.53900000000000003</v>
      </c>
      <c r="N345">
        <v>11.24825001</v>
      </c>
      <c r="O345">
        <v>62.224400000000003</v>
      </c>
      <c r="P345" s="18">
        <v>1505.3372924714699</v>
      </c>
      <c r="Q345">
        <v>4.6613721760000004</v>
      </c>
      <c r="R345">
        <v>3004.90976</v>
      </c>
      <c r="S345" s="18">
        <v>44.625120819999999</v>
      </c>
      <c r="T345" s="18">
        <v>56.013379999999998</v>
      </c>
      <c r="U345">
        <v>0.24706509099999999</v>
      </c>
      <c r="V345" s="6"/>
      <c r="W345">
        <v>9.0483872137990708</v>
      </c>
      <c r="X345">
        <v>30.1949080601823</v>
      </c>
      <c r="Y345">
        <v>104.790351095708</v>
      </c>
      <c r="Z345">
        <v>0.29299999999999998</v>
      </c>
      <c r="AA345" s="6"/>
      <c r="AB345">
        <v>16.216379629338501</v>
      </c>
      <c r="AC345">
        <v>11.6482899895278</v>
      </c>
      <c r="AD345">
        <v>39.243295273981403</v>
      </c>
      <c r="AE345">
        <v>-4.2948733153675303</v>
      </c>
      <c r="AF345">
        <v>2.4085085351558999</v>
      </c>
    </row>
    <row r="346" spans="1:32" x14ac:dyDescent="0.2">
      <c r="A346" s="13" t="s">
        <v>70</v>
      </c>
      <c r="B346" s="13">
        <v>11</v>
      </c>
      <c r="C346" s="13">
        <v>2014</v>
      </c>
      <c r="D346" s="13">
        <f>VLOOKUP(Tabelle128[[#This Row],[countrycode]],Tabelle1[[wbcode]:[treatment]],4,FALSE)</f>
        <v>1</v>
      </c>
      <c r="E346" s="13">
        <f>VLOOKUP(Tabelle128[[#This Row],[countrycode]],Tabelle1[[wbcode]:[liberalizations]],5,FALSE)</f>
        <v>2019</v>
      </c>
      <c r="F346" s="13">
        <v>7.8602336423187911</v>
      </c>
      <c r="G346" s="13">
        <v>10.084225545189801</v>
      </c>
      <c r="H346" s="13">
        <v>24.08163265306122</v>
      </c>
      <c r="I346" s="14">
        <v>-4.6799134628258896</v>
      </c>
      <c r="J346">
        <v>-0.9</v>
      </c>
      <c r="K346">
        <v>40.849998474121101</v>
      </c>
      <c r="L346" s="13">
        <v>45.7</v>
      </c>
      <c r="M346" s="17">
        <v>0.54</v>
      </c>
      <c r="N346">
        <v>11.24470043</v>
      </c>
      <c r="O346">
        <v>62.515799999999999</v>
      </c>
      <c r="P346" s="17">
        <v>1513.8303792438001</v>
      </c>
      <c r="Q346">
        <v>4.721970014</v>
      </c>
      <c r="R346">
        <v>2999.1364480000002</v>
      </c>
      <c r="S346" s="18">
        <v>44.448764820000001</v>
      </c>
      <c r="T346" s="18">
        <v>56.013379999999998</v>
      </c>
      <c r="U346">
        <v>0.212301979</v>
      </c>
      <c r="V346" s="23"/>
      <c r="W346">
        <v>9.6764721772649693</v>
      </c>
      <c r="X346">
        <v>29.559351018174201</v>
      </c>
      <c r="Y346">
        <v>104.67991346282599</v>
      </c>
      <c r="Z346">
        <v>0.29499999999999998</v>
      </c>
      <c r="AA346" s="6"/>
      <c r="AB346">
        <v>15.237495683711799</v>
      </c>
      <c r="AC346">
        <v>11.6108739925725</v>
      </c>
      <c r="AD346">
        <v>39.235823195439202</v>
      </c>
      <c r="AF346">
        <v>2.3825483157955398</v>
      </c>
    </row>
    <row r="347" spans="1:32" x14ac:dyDescent="0.2">
      <c r="A347" s="15" t="s">
        <v>70</v>
      </c>
      <c r="B347" s="13">
        <v>11</v>
      </c>
      <c r="C347" s="15">
        <v>2015</v>
      </c>
      <c r="D347" s="15">
        <f>VLOOKUP(Tabelle128[[#This Row],[countrycode]],Tabelle1[[wbcode]:[treatment]],4,FALSE)</f>
        <v>1</v>
      </c>
      <c r="E347" s="15">
        <f>VLOOKUP(Tabelle128[[#This Row],[countrycode]],Tabelle1[[wbcode]:[liberalizations]],5,FALSE)</f>
        <v>2019</v>
      </c>
      <c r="F347" s="15">
        <v>7.8781353253958271</v>
      </c>
      <c r="G347" s="15">
        <v>10.111083112065771</v>
      </c>
      <c r="H347" s="15">
        <v>24.08163265306122</v>
      </c>
      <c r="I347" s="16">
        <v>-3.8945151816522201</v>
      </c>
      <c r="J347">
        <v>-1.44</v>
      </c>
      <c r="K347">
        <v>40.7960014343262</v>
      </c>
      <c r="L347" s="15"/>
      <c r="M347" s="18">
        <v>0.54400000000000004</v>
      </c>
      <c r="N347">
        <v>11.377453389999999</v>
      </c>
      <c r="O347">
        <v>62.895600000000002</v>
      </c>
      <c r="P347" s="18">
        <v>1242.5856078499901</v>
      </c>
      <c r="Q347">
        <v>4.7833556240000004</v>
      </c>
      <c r="R347">
        <v>2970.7722570000001</v>
      </c>
      <c r="S347" s="18">
        <v>44.254075389999997</v>
      </c>
      <c r="T347" s="18">
        <v>56.013379999999998</v>
      </c>
      <c r="U347">
        <v>0.23094218899999999</v>
      </c>
      <c r="V347" s="6"/>
      <c r="W347">
        <v>10.1361983069761</v>
      </c>
      <c r="X347">
        <v>27.668753764480101</v>
      </c>
      <c r="Y347">
        <v>103.894515181652</v>
      </c>
      <c r="Z347">
        <v>0.29699999999999999</v>
      </c>
      <c r="AA347" s="6"/>
      <c r="AB347">
        <v>13.496332404177901</v>
      </c>
      <c r="AC347">
        <v>10.4084081560234</v>
      </c>
      <c r="AD347">
        <v>37.804952071456299</v>
      </c>
      <c r="AF347">
        <v>2.3484559852189899</v>
      </c>
    </row>
    <row r="348" spans="1:32" x14ac:dyDescent="0.2">
      <c r="A348" s="13" t="s">
        <v>70</v>
      </c>
      <c r="B348" s="13">
        <v>11</v>
      </c>
      <c r="C348" s="13">
        <v>2016</v>
      </c>
      <c r="D348" s="13">
        <f>VLOOKUP(Tabelle128[[#This Row],[countrycode]],Tabelle1[[wbcode]:[treatment]],4,FALSE)</f>
        <v>1</v>
      </c>
      <c r="E348" s="13">
        <f>VLOOKUP(Tabelle128[[#This Row],[countrycode]],Tabelle1[[wbcode]:[liberalizations]],5,FALSE)</f>
        <v>2019</v>
      </c>
      <c r="F348" s="13">
        <v>7.9158054441862777</v>
      </c>
      <c r="G348" s="13">
        <v>10.040317728022419</v>
      </c>
      <c r="H348" s="13">
        <v>24.08163265306122</v>
      </c>
      <c r="I348" s="14">
        <v>-3.2264155553926499</v>
      </c>
      <c r="J348">
        <v>0.76</v>
      </c>
      <c r="K348">
        <v>40.765998840332003</v>
      </c>
      <c r="L348" s="13"/>
      <c r="M348" s="17">
        <v>0.54800000000000004</v>
      </c>
      <c r="N348">
        <v>11.511773610000001</v>
      </c>
      <c r="O348">
        <v>63.236800000000002</v>
      </c>
      <c r="P348" s="17">
        <v>1273.05095200255</v>
      </c>
      <c r="Q348">
        <v>4.8455392479999997</v>
      </c>
      <c r="R348">
        <v>3003.5043540000001</v>
      </c>
      <c r="S348" s="18">
        <v>44.055908860000002</v>
      </c>
      <c r="T348" s="18">
        <v>56.013379999999998</v>
      </c>
      <c r="U348">
        <v>0.271722189</v>
      </c>
      <c r="V348" s="23"/>
      <c r="W348">
        <v>10.672895576896201</v>
      </c>
      <c r="X348">
        <v>26.4599841389376</v>
      </c>
      <c r="Y348">
        <v>103.226415555393</v>
      </c>
      <c r="Z348">
        <v>0.3</v>
      </c>
      <c r="AA348" s="6"/>
      <c r="AB348">
        <v>12.4755919575083</v>
      </c>
      <c r="AC348">
        <v>9.8545180702818307</v>
      </c>
      <c r="AD348">
        <v>37.132879715833703</v>
      </c>
      <c r="AF348">
        <v>2.3092736961209801</v>
      </c>
    </row>
    <row r="349" spans="1:32" x14ac:dyDescent="0.2">
      <c r="A349" s="15" t="s">
        <v>70</v>
      </c>
      <c r="B349" s="13">
        <v>11</v>
      </c>
      <c r="C349" s="15">
        <v>2017</v>
      </c>
      <c r="D349" s="15">
        <f>VLOOKUP(Tabelle128[[#This Row],[countrycode]],Tabelle1[[wbcode]:[treatment]],4,FALSE)</f>
        <v>1</v>
      </c>
      <c r="E349" s="15">
        <f>VLOOKUP(Tabelle128[[#This Row],[countrycode]],Tabelle1[[wbcode]:[liberalizations]],5,FALSE)</f>
        <v>2019</v>
      </c>
      <c r="F349" s="15">
        <v>7.9548488866947844</v>
      </c>
      <c r="G349" s="15">
        <v>10.113629593473499</v>
      </c>
      <c r="H349" s="15">
        <v>24.08163265306122</v>
      </c>
      <c r="I349" s="16">
        <v>-2.9282826496056198</v>
      </c>
      <c r="J349">
        <v>1.26</v>
      </c>
      <c r="K349">
        <v>40.7179985046387</v>
      </c>
      <c r="L349" s="15"/>
      <c r="M349" s="18">
        <v>0.55300000000000005</v>
      </c>
      <c r="N349">
        <v>11.64767958</v>
      </c>
      <c r="O349">
        <v>63.625399999999999</v>
      </c>
      <c r="P349" s="18">
        <v>1323.8148430129399</v>
      </c>
      <c r="Q349">
        <v>4.908531258</v>
      </c>
      <c r="R349">
        <v>3049.006179</v>
      </c>
      <c r="S349" s="18">
        <v>43.858776749999997</v>
      </c>
      <c r="T349" s="18">
        <v>56.013379999999998</v>
      </c>
      <c r="U349">
        <v>0.32863082599999999</v>
      </c>
      <c r="V349" s="6"/>
      <c r="W349">
        <v>11.9013164484663</v>
      </c>
      <c r="X349">
        <v>28.263042472885701</v>
      </c>
      <c r="Y349">
        <v>102.928282649606</v>
      </c>
      <c r="Z349">
        <v>0.30399999999999999</v>
      </c>
      <c r="AA349" s="6"/>
      <c r="AB349">
        <v>13.323259813689599</v>
      </c>
      <c r="AC349">
        <v>9.1373500960110103</v>
      </c>
      <c r="AD349">
        <v>40.164358921351997</v>
      </c>
      <c r="AF349">
        <v>2.27324455021872</v>
      </c>
    </row>
    <row r="350" spans="1:32" x14ac:dyDescent="0.2">
      <c r="A350" s="13" t="s">
        <v>70</v>
      </c>
      <c r="B350" s="13">
        <v>11</v>
      </c>
      <c r="C350" s="13">
        <v>2018</v>
      </c>
      <c r="D350" s="13">
        <f>VLOOKUP(Tabelle128[[#This Row],[countrycode]],Tabelle1[[wbcode]:[treatment]],4,FALSE)</f>
        <v>1</v>
      </c>
      <c r="E350" s="13">
        <f>VLOOKUP(Tabelle128[[#This Row],[countrycode]],Tabelle1[[wbcode]:[liberalizations]],5,FALSE)</f>
        <v>2019</v>
      </c>
      <c r="F350" s="13">
        <v>7.9961628941108227</v>
      </c>
      <c r="G350" s="13">
        <v>10.18125589611544</v>
      </c>
      <c r="H350" s="13">
        <v>24.08163265306122</v>
      </c>
      <c r="I350" s="14">
        <v>-2.3100144375902301</v>
      </c>
      <c r="J350">
        <v>0.9</v>
      </c>
      <c r="K350">
        <v>40.6570014953613</v>
      </c>
      <c r="L350" s="13"/>
      <c r="M350" s="17">
        <v>0.55700000000000005</v>
      </c>
      <c r="N350">
        <v>11.78519004</v>
      </c>
      <c r="O350">
        <v>63.911700000000003</v>
      </c>
      <c r="P350" s="17">
        <v>1428.2904632432201</v>
      </c>
      <c r="Q350">
        <v>4.9935901290000002</v>
      </c>
      <c r="R350">
        <v>3062.3120600000002</v>
      </c>
      <c r="S350" s="18">
        <v>43.671265310000003</v>
      </c>
      <c r="T350" s="18">
        <v>56.013379999999998</v>
      </c>
      <c r="U350">
        <v>0.352171395</v>
      </c>
      <c r="V350" s="23"/>
      <c r="W350">
        <v>12.909022989086001</v>
      </c>
      <c r="X350">
        <v>30.087130352256999</v>
      </c>
      <c r="Y350">
        <v>102.31001443759</v>
      </c>
      <c r="Z350">
        <v>0.307</v>
      </c>
      <c r="AA350" s="6"/>
      <c r="AB350">
        <v>14.759457631225599</v>
      </c>
      <c r="AC350">
        <v>8.8767958645895408</v>
      </c>
      <c r="AD350">
        <v>42.996153341343003</v>
      </c>
      <c r="AF350">
        <v>2.2394163443522599</v>
      </c>
    </row>
    <row r="351" spans="1:32" x14ac:dyDescent="0.2">
      <c r="A351" s="15" t="s">
        <v>70</v>
      </c>
      <c r="B351" s="13">
        <v>11</v>
      </c>
      <c r="C351" s="15">
        <v>2019</v>
      </c>
      <c r="D351" s="15">
        <f>VLOOKUP(Tabelle128[[#This Row],[countrycode]],Tabelle1[[wbcode]:[treatment]],4,FALSE)</f>
        <v>1</v>
      </c>
      <c r="E351" s="15">
        <f>VLOOKUP(Tabelle128[[#This Row],[countrycode]],Tabelle1[[wbcode]:[liberalizations]],5,FALSE)</f>
        <v>2019</v>
      </c>
      <c r="F351" s="15"/>
      <c r="G351" s="15"/>
      <c r="H351" s="15"/>
      <c r="I351" s="16">
        <v>-3.9863510083459199</v>
      </c>
      <c r="J351">
        <v>-0.48</v>
      </c>
      <c r="K351">
        <v>40.587001800537102</v>
      </c>
      <c r="L351" s="15"/>
      <c r="M351" s="18">
        <v>0.56000000000000005</v>
      </c>
      <c r="N351">
        <v>11.92432393</v>
      </c>
      <c r="O351">
        <v>64.068399999999997</v>
      </c>
      <c r="P351" s="18">
        <v>1404.4331872047201</v>
      </c>
      <c r="Q351">
        <v>5.0786490000000004</v>
      </c>
      <c r="R351">
        <v>3099.8012140000001</v>
      </c>
      <c r="S351" s="18">
        <v>43.491935120000001</v>
      </c>
      <c r="T351" s="18">
        <v>56.013379999999998</v>
      </c>
      <c r="U351">
        <v>0.35943710400000001</v>
      </c>
      <c r="V351" s="6"/>
      <c r="W351">
        <v>12.7734606325226</v>
      </c>
      <c r="X351">
        <v>29.494617902495801</v>
      </c>
      <c r="Y351">
        <v>103.98635100834601</v>
      </c>
      <c r="Z351">
        <v>0.31</v>
      </c>
      <c r="AA351" s="6"/>
      <c r="AB351">
        <v>12.628173514329699</v>
      </c>
      <c r="AC351">
        <v>8.5310006150424496</v>
      </c>
      <c r="AD351">
        <v>42.268078535018397</v>
      </c>
      <c r="AF351">
        <v>2.20646505841421</v>
      </c>
    </row>
    <row r="352" spans="1:32" x14ac:dyDescent="0.2">
      <c r="A352" s="13" t="s">
        <v>70</v>
      </c>
      <c r="B352" s="13">
        <v>11</v>
      </c>
      <c r="C352" s="13">
        <v>2020</v>
      </c>
      <c r="D352" s="13">
        <f>VLOOKUP(Tabelle128[[#This Row],[countrycode]],Tabelle1[[wbcode]:[treatment]],4,FALSE)</f>
        <v>1</v>
      </c>
      <c r="E352" s="13">
        <f>VLOOKUP(Tabelle128[[#This Row],[countrycode]],Tabelle1[[wbcode]:[liberalizations]],5,FALSE)</f>
        <v>2019</v>
      </c>
      <c r="F352" s="13"/>
      <c r="G352" s="13"/>
      <c r="H352" s="13"/>
      <c r="I352" s="18">
        <v>-10.6148356536767</v>
      </c>
      <c r="J352">
        <v>5.85</v>
      </c>
      <c r="K352">
        <v>39.187999725341797</v>
      </c>
      <c r="L352" s="13"/>
      <c r="M352" s="17">
        <v>0.56200000000000006</v>
      </c>
      <c r="N352">
        <v>11.92432393</v>
      </c>
      <c r="O352">
        <v>64.166499999999999</v>
      </c>
      <c r="P352" s="18">
        <v>1407.40927043446</v>
      </c>
      <c r="Q352">
        <v>5.0786490000000004</v>
      </c>
      <c r="R352">
        <v>3156.0414540000002</v>
      </c>
      <c r="S352" s="18">
        <v>43.236121519999998</v>
      </c>
      <c r="T352" s="18">
        <v>56.013379999999998</v>
      </c>
      <c r="U352">
        <v>0.29721677000000002</v>
      </c>
      <c r="V352" s="23"/>
      <c r="W352">
        <v>5.62725149815327</v>
      </c>
      <c r="X352">
        <v>28.089970767278299</v>
      </c>
      <c r="Y352">
        <v>110.61483565367701</v>
      </c>
      <c r="Z352">
        <v>0.311</v>
      </c>
      <c r="AA352" s="6"/>
      <c r="AB352">
        <v>11.002202413359401</v>
      </c>
      <c r="AC352">
        <v>8.0971414154252397</v>
      </c>
      <c r="AD352">
        <v>33.717222265431602</v>
      </c>
      <c r="AF352">
        <v>2.1743550256965598</v>
      </c>
    </row>
    <row r="353" spans="1:32" x14ac:dyDescent="0.2">
      <c r="A353" s="15" t="s">
        <v>70</v>
      </c>
      <c r="B353" s="13">
        <v>11</v>
      </c>
      <c r="C353" s="15">
        <v>2021</v>
      </c>
      <c r="D353" s="15">
        <f>VLOOKUP(Tabelle128[[#This Row],[countrycode]],Tabelle1[[wbcode]:[treatment]],4,FALSE)</f>
        <v>1</v>
      </c>
      <c r="E353" s="15">
        <f>VLOOKUP(Tabelle128[[#This Row],[countrycode]],Tabelle1[[wbcode]:[liberalizations]],5,FALSE)</f>
        <v>2019</v>
      </c>
      <c r="F353" s="15"/>
      <c r="G353" s="15"/>
      <c r="H353" s="15"/>
      <c r="I353" s="18">
        <v>-10.027553543622901</v>
      </c>
      <c r="J353">
        <v>-1.19</v>
      </c>
      <c r="K353">
        <v>39.263999938964801</v>
      </c>
      <c r="L353" s="15"/>
      <c r="M353" s="18">
        <v>0.55800000000000005</v>
      </c>
      <c r="N353">
        <v>11.92432393</v>
      </c>
      <c r="O353">
        <v>63.417400000000001</v>
      </c>
      <c r="P353" s="18">
        <v>1494.6876933989899</v>
      </c>
      <c r="Q353">
        <v>5.0786490000000004</v>
      </c>
      <c r="R353">
        <v>3142.0641190000001</v>
      </c>
      <c r="S353" s="18">
        <v>43.069008529999998</v>
      </c>
      <c r="T353" s="18">
        <v>56.013379999999998</v>
      </c>
      <c r="U353">
        <v>0.29721677000000002</v>
      </c>
      <c r="V353" s="6"/>
      <c r="W353">
        <v>6.6091358514992598</v>
      </c>
      <c r="X353">
        <v>27.451444128817698</v>
      </c>
      <c r="Y353">
        <v>110.027553543623</v>
      </c>
      <c r="Z353">
        <v>0.31</v>
      </c>
      <c r="AA353" s="6"/>
      <c r="AB353">
        <v>10.814754733695599</v>
      </c>
      <c r="AC353">
        <v>8.1447178794173691</v>
      </c>
      <c r="AD353">
        <v>34.060579980317002</v>
      </c>
      <c r="AF353">
        <v>2.1457538682278599</v>
      </c>
    </row>
    <row r="354" spans="1:32" x14ac:dyDescent="0.2">
      <c r="A354" s="13" t="s">
        <v>68</v>
      </c>
      <c r="B354" s="13">
        <v>12</v>
      </c>
      <c r="C354" s="13">
        <v>1990</v>
      </c>
      <c r="D354" s="13">
        <f>VLOOKUP(Tabelle128[[#This Row],[countrycode]],Tabelle1[[wbcode]:[treatment]],4,FALSE)</f>
        <v>0</v>
      </c>
      <c r="E354" s="13">
        <f>VLOOKUP(Tabelle128[[#This Row],[countrycode]],Tabelle1[[wbcode]:[liberalizations]],5,FALSE)</f>
        <v>0</v>
      </c>
      <c r="F354" s="13">
        <v>13.08349243205465</v>
      </c>
      <c r="G354" s="13"/>
      <c r="H354" s="13">
        <v>46.734693877551017</v>
      </c>
      <c r="I354" s="14"/>
      <c r="J354" s="13"/>
      <c r="L354" s="13"/>
      <c r="M354" s="17">
        <v>0.38600000000000001</v>
      </c>
      <c r="N354">
        <v>6.2115137320000002</v>
      </c>
      <c r="O354">
        <v>48.6006</v>
      </c>
      <c r="P354" s="17">
        <v>270.13054337828601</v>
      </c>
      <c r="Q354">
        <v>3.9841811379999998</v>
      </c>
      <c r="R354">
        <v>1693.088418</v>
      </c>
      <c r="S354" s="13"/>
      <c r="T354" s="13"/>
      <c r="U354">
        <v>0.122760811</v>
      </c>
      <c r="V354">
        <v>2.9</v>
      </c>
      <c r="Z354" s="6"/>
      <c r="AA354">
        <v>0.38</v>
      </c>
      <c r="AB354" s="6"/>
      <c r="AC354" s="6"/>
      <c r="AD354" s="6"/>
      <c r="AE354" s="6"/>
      <c r="AF354" s="6"/>
    </row>
    <row r="355" spans="1:32" x14ac:dyDescent="0.2">
      <c r="A355" s="15" t="s">
        <v>68</v>
      </c>
      <c r="B355" s="13">
        <v>12</v>
      </c>
      <c r="C355" s="15">
        <v>1991</v>
      </c>
      <c r="D355" s="15">
        <f>VLOOKUP(Tabelle128[[#This Row],[countrycode]],Tabelle1[[wbcode]:[treatment]],4,FALSE)</f>
        <v>0</v>
      </c>
      <c r="E355" s="15">
        <f>VLOOKUP(Tabelle128[[#This Row],[countrycode]],Tabelle1[[wbcode]:[liberalizations]],5,FALSE)</f>
        <v>0</v>
      </c>
      <c r="F355" s="15">
        <v>12.990789810026969</v>
      </c>
      <c r="G355" s="15">
        <v>18.192274963625621</v>
      </c>
      <c r="H355" s="15">
        <v>46.734693877551017</v>
      </c>
      <c r="I355" s="16"/>
      <c r="J355" s="15"/>
      <c r="K355">
        <v>70.250999450683594</v>
      </c>
      <c r="L355" s="15"/>
      <c r="M355" s="18">
        <v>0.38400000000000001</v>
      </c>
      <c r="N355">
        <v>6.3084573410000004</v>
      </c>
      <c r="O355">
        <v>48.947800000000001</v>
      </c>
      <c r="P355" s="18">
        <v>268.29249687579801</v>
      </c>
      <c r="Q355">
        <v>4.0534818450000003</v>
      </c>
      <c r="R355">
        <v>1495.4637029999999</v>
      </c>
      <c r="S355" s="15"/>
      <c r="T355" s="15"/>
      <c r="U355">
        <v>8.723902E-2</v>
      </c>
      <c r="V355">
        <v>2.85</v>
      </c>
      <c r="Z355" s="6"/>
      <c r="AA355">
        <v>0.379</v>
      </c>
      <c r="AB355" s="6"/>
      <c r="AC355" s="6"/>
      <c r="AD355" s="6"/>
      <c r="AE355" s="6"/>
      <c r="AF355" s="6"/>
    </row>
    <row r="356" spans="1:32" x14ac:dyDescent="0.2">
      <c r="A356" s="13" t="s">
        <v>68</v>
      </c>
      <c r="B356" s="13">
        <v>12</v>
      </c>
      <c r="C356" s="13">
        <v>1992</v>
      </c>
      <c r="D356" s="13">
        <f>VLOOKUP(Tabelle128[[#This Row],[countrycode]],Tabelle1[[wbcode]:[treatment]],4,FALSE)</f>
        <v>0</v>
      </c>
      <c r="E356" s="13">
        <f>VLOOKUP(Tabelle128[[#This Row],[countrycode]],Tabelle1[[wbcode]:[liberalizations]],5,FALSE)</f>
        <v>0</v>
      </c>
      <c r="F356" s="13">
        <v>12.82964672847571</v>
      </c>
      <c r="G356" s="13">
        <v>17.977404114089278</v>
      </c>
      <c r="H356" s="13">
        <v>46.734693877551017</v>
      </c>
      <c r="I356" s="14"/>
      <c r="J356" s="13"/>
      <c r="K356">
        <v>70.277000427246094</v>
      </c>
      <c r="L356" s="13"/>
      <c r="M356" s="17">
        <v>0.38</v>
      </c>
      <c r="N356">
        <v>6.4069139560000004</v>
      </c>
      <c r="O356">
        <v>49.243600000000001</v>
      </c>
      <c r="P356" s="17">
        <v>220.36800725844401</v>
      </c>
      <c r="Q356">
        <v>4.1239879659999996</v>
      </c>
      <c r="R356">
        <v>1283.041894</v>
      </c>
      <c r="S356" s="13"/>
      <c r="T356" s="13"/>
      <c r="U356">
        <v>7.5218472999999994E-2</v>
      </c>
      <c r="V356">
        <v>2.73</v>
      </c>
      <c r="Z356" s="6"/>
      <c r="AA356">
        <v>0.375</v>
      </c>
      <c r="AB356" s="6"/>
      <c r="AC356" s="6"/>
      <c r="AD356" s="6"/>
      <c r="AE356" s="6"/>
      <c r="AF356" s="6"/>
    </row>
    <row r="357" spans="1:32" x14ac:dyDescent="0.2">
      <c r="A357" s="15" t="s">
        <v>68</v>
      </c>
      <c r="B357" s="13">
        <v>12</v>
      </c>
      <c r="C357" s="15">
        <v>1993</v>
      </c>
      <c r="D357" s="15">
        <f>VLOOKUP(Tabelle128[[#This Row],[countrycode]],Tabelle1[[wbcode]:[treatment]],4,FALSE)</f>
        <v>0</v>
      </c>
      <c r="E357" s="15">
        <f>VLOOKUP(Tabelle128[[#This Row],[countrycode]],Tabelle1[[wbcode]:[liberalizations]],5,FALSE)</f>
        <v>0</v>
      </c>
      <c r="F357" s="15">
        <v>12.582542441233191</v>
      </c>
      <c r="G357" s="15">
        <v>17.639188694357941</v>
      </c>
      <c r="H357" s="15">
        <v>46.734693877551017</v>
      </c>
      <c r="I357" s="16"/>
      <c r="J357" s="15"/>
      <c r="K357">
        <v>70.293998718261705</v>
      </c>
      <c r="L357" s="15"/>
      <c r="M357" s="18">
        <v>0.375</v>
      </c>
      <c r="N357">
        <v>6.5069071909999998</v>
      </c>
      <c r="O357">
        <v>49.551200000000001</v>
      </c>
      <c r="P357" s="18">
        <v>275.82161689765201</v>
      </c>
      <c r="Q357">
        <v>4.1957204680000002</v>
      </c>
      <c r="R357">
        <v>1098.405542</v>
      </c>
      <c r="S357" s="15"/>
      <c r="T357" s="15"/>
      <c r="U357">
        <v>6.8587989000000002E-2</v>
      </c>
      <c r="V357">
        <v>2.83</v>
      </c>
      <c r="Z357" s="6"/>
      <c r="AA357">
        <v>0.37</v>
      </c>
      <c r="AB357" s="6"/>
      <c r="AC357" s="6"/>
      <c r="AD357" s="6"/>
      <c r="AE357" s="6"/>
      <c r="AF357" s="6"/>
    </row>
    <row r="358" spans="1:32" x14ac:dyDescent="0.2">
      <c r="A358" s="13" t="s">
        <v>68</v>
      </c>
      <c r="B358" s="13">
        <v>12</v>
      </c>
      <c r="C358" s="13">
        <v>1994</v>
      </c>
      <c r="D358" s="13">
        <f>VLOOKUP(Tabelle128[[#This Row],[countrycode]],Tabelle1[[wbcode]:[treatment]],4,FALSE)</f>
        <v>0</v>
      </c>
      <c r="E358" s="13">
        <f>VLOOKUP(Tabelle128[[#This Row],[countrycode]],Tabelle1[[wbcode]:[liberalizations]],5,FALSE)</f>
        <v>0</v>
      </c>
      <c r="F358" s="13">
        <v>12.545575815091601</v>
      </c>
      <c r="G358" s="13">
        <v>17.835716978708579</v>
      </c>
      <c r="H358" s="13">
        <v>46.734693877551017</v>
      </c>
      <c r="I358" s="14">
        <v>10.633892691321</v>
      </c>
      <c r="J358" s="13"/>
      <c r="K358">
        <v>70.321998596191406</v>
      </c>
      <c r="L358" s="13"/>
      <c r="M358" s="17">
        <v>0.371</v>
      </c>
      <c r="N358">
        <v>6.6084610289999999</v>
      </c>
      <c r="O358">
        <v>49.884099999999997</v>
      </c>
      <c r="P358" s="17">
        <v>144.595089461707</v>
      </c>
      <c r="Q358">
        <v>4.2687006829999996</v>
      </c>
      <c r="R358">
        <v>954.17025660000002</v>
      </c>
      <c r="S358" s="13"/>
      <c r="T358" s="13"/>
      <c r="U358">
        <v>4.2188186000000003E-2</v>
      </c>
      <c r="V358">
        <v>2.6</v>
      </c>
      <c r="W358">
        <v>22.625294414717199</v>
      </c>
      <c r="X358">
        <v>19.8914280534601</v>
      </c>
      <c r="Y358">
        <v>89.366107308679005</v>
      </c>
      <c r="Z358" s="6"/>
      <c r="AA358">
        <v>0.36599999999999999</v>
      </c>
      <c r="AB358" s="6"/>
      <c r="AC358" s="6"/>
      <c r="AD358" s="6"/>
      <c r="AE358" s="6"/>
      <c r="AF358" s="6"/>
    </row>
    <row r="359" spans="1:32" x14ac:dyDescent="0.2">
      <c r="A359" s="15" t="s">
        <v>68</v>
      </c>
      <c r="B359" s="13">
        <v>12</v>
      </c>
      <c r="C359" s="15">
        <v>1995</v>
      </c>
      <c r="D359" s="15">
        <f>VLOOKUP(Tabelle128[[#This Row],[countrycode]],Tabelle1[[wbcode]:[treatment]],4,FALSE)</f>
        <v>0</v>
      </c>
      <c r="E359" s="15">
        <f>VLOOKUP(Tabelle128[[#This Row],[countrycode]],Tabelle1[[wbcode]:[liberalizations]],5,FALSE)</f>
        <v>0</v>
      </c>
      <c r="F359" s="15">
        <v>12.65427697115147</v>
      </c>
      <c r="G359" s="15">
        <v>17.751321057107809</v>
      </c>
      <c r="H359" s="15">
        <v>46.734693877551017</v>
      </c>
      <c r="I359" s="16">
        <v>14.1296467550473</v>
      </c>
      <c r="J359" s="15"/>
      <c r="K359">
        <v>70.319999694824205</v>
      </c>
      <c r="L359" s="15"/>
      <c r="M359" s="18">
        <v>0.373</v>
      </c>
      <c r="N359">
        <v>6.7115998269999997</v>
      </c>
      <c r="O359">
        <v>50.411000000000001</v>
      </c>
      <c r="P359" s="18">
        <v>135.73713036975099</v>
      </c>
      <c r="Q359">
        <v>4.3429503130000002</v>
      </c>
      <c r="R359">
        <v>910.56177490000005</v>
      </c>
      <c r="S359" s="15"/>
      <c r="T359" s="15"/>
      <c r="U359">
        <v>5.0596213000000001E-2</v>
      </c>
      <c r="V359">
        <v>2.36</v>
      </c>
      <c r="W359">
        <v>28.482288310077799</v>
      </c>
      <c r="X359">
        <v>23.726243107720101</v>
      </c>
      <c r="Y359">
        <v>85.870353244952696</v>
      </c>
      <c r="Z359" s="6"/>
      <c r="AA359">
        <v>0.36899999999999999</v>
      </c>
      <c r="AB359" s="6"/>
      <c r="AC359" s="6"/>
      <c r="AD359" s="6"/>
      <c r="AE359" s="6"/>
      <c r="AF359" s="6"/>
    </row>
    <row r="360" spans="1:32" x14ac:dyDescent="0.2">
      <c r="A360" s="13" t="s">
        <v>68</v>
      </c>
      <c r="B360" s="13">
        <v>12</v>
      </c>
      <c r="C360" s="13">
        <v>1996</v>
      </c>
      <c r="D360" s="13">
        <f>VLOOKUP(Tabelle128[[#This Row],[countrycode]],Tabelle1[[wbcode]:[treatment]],4,FALSE)</f>
        <v>0</v>
      </c>
      <c r="E360" s="13">
        <f>VLOOKUP(Tabelle128[[#This Row],[countrycode]],Tabelle1[[wbcode]:[liberalizations]],5,FALSE)</f>
        <v>0</v>
      </c>
      <c r="F360" s="13">
        <v>12.80434417364169</v>
      </c>
      <c r="G360" s="13">
        <v>17.77383223125678</v>
      </c>
      <c r="H360" s="13">
        <v>46.734693877551017</v>
      </c>
      <c r="I360" s="14">
        <v>27.541082983741301</v>
      </c>
      <c r="J360" s="13"/>
      <c r="K360">
        <v>70.350997924804702</v>
      </c>
      <c r="L360" s="13"/>
      <c r="M360" s="17">
        <v>0.372</v>
      </c>
      <c r="N360">
        <v>6.8196689690000003</v>
      </c>
      <c r="O360">
        <v>49.307200000000002</v>
      </c>
      <c r="P360" s="17">
        <v>134.981936968008</v>
      </c>
      <c r="Q360">
        <v>4.4184914380000002</v>
      </c>
      <c r="R360">
        <v>948.69502120000004</v>
      </c>
      <c r="S360" s="13"/>
      <c r="T360" s="13"/>
      <c r="U360">
        <v>5.4051661000000001E-2</v>
      </c>
      <c r="V360">
        <v>2.4700000000000002</v>
      </c>
      <c r="W360">
        <v>30.002763085304601</v>
      </c>
      <c r="X360">
        <v>30.313493658109799</v>
      </c>
      <c r="Y360">
        <v>72.458917016258695</v>
      </c>
      <c r="Z360" s="6"/>
      <c r="AA360">
        <v>0.36799999999999999</v>
      </c>
      <c r="AB360" s="6"/>
      <c r="AC360" s="6"/>
      <c r="AD360" s="6"/>
      <c r="AE360" s="6"/>
      <c r="AF360" s="6"/>
    </row>
    <row r="361" spans="1:32" x14ac:dyDescent="0.2">
      <c r="A361" s="15" t="s">
        <v>68</v>
      </c>
      <c r="B361" s="13">
        <v>12</v>
      </c>
      <c r="C361" s="15">
        <v>1997</v>
      </c>
      <c r="D361" s="15">
        <f>VLOOKUP(Tabelle128[[#This Row],[countrycode]],Tabelle1[[wbcode]:[treatment]],4,FALSE)</f>
        <v>0</v>
      </c>
      <c r="E361" s="15">
        <f>VLOOKUP(Tabelle128[[#This Row],[countrycode]],Tabelle1[[wbcode]:[liberalizations]],5,FALSE)</f>
        <v>0</v>
      </c>
      <c r="F361" s="15">
        <v>12.45017259190012</v>
      </c>
      <c r="G361" s="15">
        <v>17.516407527272118</v>
      </c>
      <c r="H361" s="15">
        <v>46.734693877551017</v>
      </c>
      <c r="I361" s="16">
        <v>6.2500000781249998</v>
      </c>
      <c r="J361" s="15"/>
      <c r="K361">
        <v>70.359001159667997</v>
      </c>
      <c r="L361" s="15"/>
      <c r="M361" s="18">
        <v>0.374</v>
      </c>
      <c r="N361">
        <v>6.9277381099999999</v>
      </c>
      <c r="O361">
        <v>50.402099999999997</v>
      </c>
      <c r="P361" s="18">
        <v>138.97401154885401</v>
      </c>
      <c r="Q361">
        <v>4.4953465230000003</v>
      </c>
      <c r="R361">
        <v>868.94595179999999</v>
      </c>
      <c r="S361" s="15"/>
      <c r="T361" s="15"/>
      <c r="U361">
        <v>4.2790797999999998E-2</v>
      </c>
      <c r="V361">
        <v>2.37</v>
      </c>
      <c r="W361">
        <v>18.750000234375001</v>
      </c>
      <c r="X361">
        <v>15.0000001875</v>
      </c>
      <c r="Y361">
        <v>93.749999921875002</v>
      </c>
      <c r="Z361" s="6"/>
      <c r="AA361">
        <v>0.37</v>
      </c>
      <c r="AB361">
        <v>2.5000000312499999</v>
      </c>
      <c r="AC361">
        <v>21.250000265625001</v>
      </c>
      <c r="AD361">
        <v>33.750000421875001</v>
      </c>
      <c r="AE361">
        <v>198.51670741646299</v>
      </c>
      <c r="AF361">
        <v>2.4715909472286599</v>
      </c>
    </row>
    <row r="362" spans="1:32" x14ac:dyDescent="0.2">
      <c r="A362" s="13" t="s">
        <v>68</v>
      </c>
      <c r="B362" s="13">
        <v>12</v>
      </c>
      <c r="C362" s="13">
        <v>1998</v>
      </c>
      <c r="D362" s="13">
        <f>VLOOKUP(Tabelle128[[#This Row],[countrycode]],Tabelle1[[wbcode]:[treatment]],4,FALSE)</f>
        <v>0</v>
      </c>
      <c r="E362" s="13">
        <f>VLOOKUP(Tabelle128[[#This Row],[countrycode]],Tabelle1[[wbcode]:[liberalizations]],5,FALSE)</f>
        <v>0</v>
      </c>
      <c r="F362" s="13">
        <v>12.388552015348679</v>
      </c>
      <c r="G362" s="13">
        <v>17.496002245868549</v>
      </c>
      <c r="H362" s="13">
        <v>46.734693877551017</v>
      </c>
      <c r="I362" s="14">
        <v>-0.99913013142403995</v>
      </c>
      <c r="J362" s="13"/>
      <c r="K362">
        <v>70.366996765136705</v>
      </c>
      <c r="L362" s="13"/>
      <c r="M362" s="17">
        <v>0.371</v>
      </c>
      <c r="N362">
        <v>7.0358072519999997</v>
      </c>
      <c r="O362">
        <v>49.695599999999999</v>
      </c>
      <c r="P362" s="17">
        <v>138.63569029026701</v>
      </c>
      <c r="Q362">
        <v>4.5735384229999996</v>
      </c>
      <c r="R362">
        <v>840.0939644</v>
      </c>
      <c r="S362" s="23"/>
      <c r="T362" s="23"/>
      <c r="U362">
        <v>3.6911956000000003E-2</v>
      </c>
      <c r="V362">
        <v>2.34</v>
      </c>
      <c r="W362">
        <v>29.790088287070802</v>
      </c>
      <c r="X362">
        <v>32.8892184395161</v>
      </c>
      <c r="Y362">
        <v>100.999130131424</v>
      </c>
      <c r="Z362" s="6"/>
      <c r="AA362">
        <v>0.36699999999999999</v>
      </c>
      <c r="AB362">
        <v>2.1000000210212302</v>
      </c>
      <c r="AC362">
        <v>20.445650311270899</v>
      </c>
      <c r="AD362">
        <v>62.679306726586901</v>
      </c>
      <c r="AE362">
        <v>29.148806923665202</v>
      </c>
      <c r="AF362">
        <v>2.3068451162022998</v>
      </c>
    </row>
    <row r="363" spans="1:32" x14ac:dyDescent="0.2">
      <c r="A363" s="15" t="s">
        <v>68</v>
      </c>
      <c r="B363" s="13">
        <v>12</v>
      </c>
      <c r="C363" s="15">
        <v>1999</v>
      </c>
      <c r="D363" s="15">
        <f>VLOOKUP(Tabelle128[[#This Row],[countrycode]],Tabelle1[[wbcode]:[treatment]],4,FALSE)</f>
        <v>0</v>
      </c>
      <c r="E363" s="15">
        <f>VLOOKUP(Tabelle128[[#This Row],[countrycode]],Tabelle1[[wbcode]:[liberalizations]],5,FALSE)</f>
        <v>0</v>
      </c>
      <c r="F363" s="15">
        <v>12.51824170068085</v>
      </c>
      <c r="G363" s="15">
        <v>17.683995872411462</v>
      </c>
      <c r="H363" s="15">
        <v>46.734693877551017</v>
      </c>
      <c r="I363" s="16">
        <v>9.1624450151610404</v>
      </c>
      <c r="J363" s="15"/>
      <c r="K363">
        <v>70.353996276855497</v>
      </c>
      <c r="L363" s="15"/>
      <c r="M363" s="18">
        <v>0.36799999999999999</v>
      </c>
      <c r="N363">
        <v>7.1438763940000003</v>
      </c>
      <c r="O363">
        <v>49.944800000000001</v>
      </c>
      <c r="P363" s="18">
        <v>102.59797315967801</v>
      </c>
      <c r="Q363">
        <v>4.65309039</v>
      </c>
      <c r="R363">
        <v>758.16301759999999</v>
      </c>
      <c r="S363" s="6"/>
      <c r="T363" s="6"/>
      <c r="U363">
        <v>2.8691444E-2</v>
      </c>
      <c r="V363">
        <v>2.1800000000000002</v>
      </c>
      <c r="W363">
        <v>23.6356699193136</v>
      </c>
      <c r="X363">
        <v>17.541990899839199</v>
      </c>
      <c r="Y363">
        <v>90.837554984839002</v>
      </c>
      <c r="Z363" s="6"/>
      <c r="AA363">
        <v>0.36399999999999999</v>
      </c>
      <c r="AB363">
        <v>3.0690106706595599</v>
      </c>
      <c r="AC363">
        <v>18.714448863921501</v>
      </c>
      <c r="AD363">
        <v>41.177660819152898</v>
      </c>
      <c r="AE363">
        <v>284.89497591408701</v>
      </c>
      <c r="AF363">
        <v>2.3569492814681001</v>
      </c>
    </row>
    <row r="364" spans="1:32" x14ac:dyDescent="0.2">
      <c r="A364" s="13" t="s">
        <v>68</v>
      </c>
      <c r="B364" s="13">
        <v>12</v>
      </c>
      <c r="C364" s="13">
        <v>2000</v>
      </c>
      <c r="D364" s="13">
        <f>VLOOKUP(Tabelle128[[#This Row],[countrycode]],Tabelle1[[wbcode]:[treatment]],4,FALSE)</f>
        <v>0</v>
      </c>
      <c r="E364" s="13">
        <f>VLOOKUP(Tabelle128[[#This Row],[countrycode]],Tabelle1[[wbcode]:[liberalizations]],5,FALSE)</f>
        <v>0</v>
      </c>
      <c r="F364" s="13">
        <v>12.506065871050151</v>
      </c>
      <c r="G364" s="13">
        <v>17.832207309381701</v>
      </c>
      <c r="H364" s="13">
        <v>46.734693877551017</v>
      </c>
      <c r="I364" s="14">
        <v>10.3183174738692</v>
      </c>
      <c r="J364" s="13"/>
      <c r="K364">
        <v>70.343002319335895</v>
      </c>
      <c r="L364" s="13"/>
      <c r="M364" s="17">
        <v>0.376</v>
      </c>
      <c r="N364">
        <v>7.2519455349999999</v>
      </c>
      <c r="O364">
        <v>51.781199999999998</v>
      </c>
      <c r="P364" s="17">
        <v>405.21621858264899</v>
      </c>
      <c r="Q364">
        <v>4.7340260799999996</v>
      </c>
      <c r="R364">
        <v>739.71831680000003</v>
      </c>
      <c r="S364" s="23"/>
      <c r="T364" s="23"/>
      <c r="U364">
        <v>1.8951584E-2</v>
      </c>
      <c r="V364">
        <v>2.31</v>
      </c>
      <c r="W364">
        <v>11.449612031342699</v>
      </c>
      <c r="X364">
        <v>15.5647908914142</v>
      </c>
      <c r="Y364">
        <v>89.6816825261308</v>
      </c>
      <c r="Z364" s="6"/>
      <c r="AA364">
        <v>0.372</v>
      </c>
      <c r="AB364">
        <v>14.4183111720954</v>
      </c>
      <c r="AC364">
        <v>22.4057063027137</v>
      </c>
      <c r="AD364">
        <v>27.014402922756901</v>
      </c>
      <c r="AE364">
        <v>513.90684374753596</v>
      </c>
      <c r="AF364">
        <v>2.5504404725743401</v>
      </c>
    </row>
    <row r="365" spans="1:32" x14ac:dyDescent="0.2">
      <c r="A365" s="15" t="s">
        <v>68</v>
      </c>
      <c r="B365" s="13">
        <v>12</v>
      </c>
      <c r="C365" s="15">
        <v>2001</v>
      </c>
      <c r="D365" s="15">
        <f>VLOOKUP(Tabelle128[[#This Row],[countrycode]],Tabelle1[[wbcode]:[treatment]],4,FALSE)</f>
        <v>0</v>
      </c>
      <c r="E365" s="15">
        <f>VLOOKUP(Tabelle128[[#This Row],[countrycode]],Tabelle1[[wbcode]:[liberalizations]],5,FALSE)</f>
        <v>0</v>
      </c>
      <c r="F365" s="15">
        <v>12.51181081182361</v>
      </c>
      <c r="G365" s="15">
        <v>17.82209360835806</v>
      </c>
      <c r="H365" s="15">
        <v>46.734693877551017</v>
      </c>
      <c r="I365" s="16">
        <v>5.6375729048693097</v>
      </c>
      <c r="J365">
        <v>-4.66</v>
      </c>
      <c r="K365">
        <v>70.377998352050795</v>
      </c>
      <c r="L365" s="15"/>
      <c r="M365" s="18">
        <v>0.374</v>
      </c>
      <c r="N365">
        <v>7.3600146769999997</v>
      </c>
      <c r="O365">
        <v>52.116199999999999</v>
      </c>
      <c r="P365" s="18">
        <v>153.59104408019701</v>
      </c>
      <c r="Q365">
        <v>4.8163695640000004</v>
      </c>
      <c r="R365">
        <v>682.76873760000001</v>
      </c>
      <c r="S365" s="6"/>
      <c r="T365" s="6"/>
      <c r="U365">
        <v>1.5894964000000001E-2</v>
      </c>
      <c r="V365">
        <v>2.42</v>
      </c>
      <c r="W365">
        <v>11.987684833486</v>
      </c>
      <c r="X365">
        <v>13.0542526803531</v>
      </c>
      <c r="Y365">
        <v>94.362427095130698</v>
      </c>
      <c r="Z365" s="6"/>
      <c r="AA365">
        <v>0.37</v>
      </c>
      <c r="AB365">
        <v>6.6627879041749196</v>
      </c>
      <c r="AC365">
        <v>30.0162665475473</v>
      </c>
      <c r="AD365">
        <v>25.041937513839098</v>
      </c>
      <c r="AE365">
        <v>359.93661426458601</v>
      </c>
      <c r="AF365">
        <v>2.76924129079155</v>
      </c>
    </row>
    <row r="366" spans="1:32" x14ac:dyDescent="0.2">
      <c r="A366" s="13" t="s">
        <v>68</v>
      </c>
      <c r="B366" s="13">
        <v>12</v>
      </c>
      <c r="C366" s="13">
        <v>2002</v>
      </c>
      <c r="D366" s="13">
        <f>VLOOKUP(Tabelle128[[#This Row],[countrycode]],Tabelle1[[wbcode]:[treatment]],4,FALSE)</f>
        <v>0</v>
      </c>
      <c r="E366" s="13">
        <f>VLOOKUP(Tabelle128[[#This Row],[countrycode]],Tabelle1[[wbcode]:[liberalizations]],5,FALSE)</f>
        <v>0</v>
      </c>
      <c r="F366" s="13">
        <v>12.74232391550858</v>
      </c>
      <c r="G366" s="13">
        <v>17.869634387449189</v>
      </c>
      <c r="H366" s="13">
        <v>46.734693877551017</v>
      </c>
      <c r="I366" s="14">
        <v>9.4616310535292296</v>
      </c>
      <c r="J366">
        <v>0.04</v>
      </c>
      <c r="K366">
        <v>70.405998229980497</v>
      </c>
      <c r="L366" s="13"/>
      <c r="M366" s="17">
        <v>0.378</v>
      </c>
      <c r="N366">
        <v>7.4680838190000003</v>
      </c>
      <c r="O366">
        <v>52.332700000000003</v>
      </c>
      <c r="P366" s="17">
        <v>175.00995104315399</v>
      </c>
      <c r="Q366">
        <v>4.9031103829999996</v>
      </c>
      <c r="R366">
        <v>694.64913820000004</v>
      </c>
      <c r="S366" s="23"/>
      <c r="T366" s="23"/>
      <c r="U366">
        <v>1.7045350000000001E-2</v>
      </c>
      <c r="V366">
        <v>2.3199999999999998</v>
      </c>
      <c r="W366">
        <v>15.6713428067886</v>
      </c>
      <c r="X366">
        <v>13.6455028361936</v>
      </c>
      <c r="Y366">
        <v>90.538368946470797</v>
      </c>
      <c r="Z366" s="6"/>
      <c r="AA366">
        <v>0.374</v>
      </c>
      <c r="AB366">
        <v>7.4289334493939903</v>
      </c>
      <c r="AC366">
        <v>32.618336883804901</v>
      </c>
      <c r="AD366">
        <v>29.316845642982098</v>
      </c>
      <c r="AE366">
        <v>31.522582602549502</v>
      </c>
      <c r="AF366">
        <v>2.9363920600243198</v>
      </c>
    </row>
    <row r="367" spans="1:32" x14ac:dyDescent="0.2">
      <c r="A367" s="15" t="s">
        <v>68</v>
      </c>
      <c r="B367" s="13">
        <v>12</v>
      </c>
      <c r="C367" s="15">
        <v>2003</v>
      </c>
      <c r="D367" s="15">
        <f>VLOOKUP(Tabelle128[[#This Row],[countrycode]],Tabelle1[[wbcode]:[treatment]],4,FALSE)</f>
        <v>0</v>
      </c>
      <c r="E367" s="15">
        <f>VLOOKUP(Tabelle128[[#This Row],[countrycode]],Tabelle1[[wbcode]:[liberalizations]],5,FALSE)</f>
        <v>0</v>
      </c>
      <c r="F367" s="15">
        <v>12.90843856294711</v>
      </c>
      <c r="G367" s="15">
        <v>17.78187775070268</v>
      </c>
      <c r="H367" s="15">
        <v>46.734693877551017</v>
      </c>
      <c r="I367" s="16">
        <v>3.49408473825891</v>
      </c>
      <c r="J367">
        <v>2.4500000000000002</v>
      </c>
      <c r="K367">
        <v>70.425003051757798</v>
      </c>
      <c r="L367" s="15"/>
      <c r="M367" s="18">
        <v>0.38400000000000001</v>
      </c>
      <c r="N367">
        <v>7.5761529599999999</v>
      </c>
      <c r="O367">
        <v>52.826599999999999</v>
      </c>
      <c r="P367" s="18">
        <v>173.796125167459</v>
      </c>
      <c r="Q367">
        <v>4.9898512029999997</v>
      </c>
      <c r="R367">
        <v>716.6075257</v>
      </c>
      <c r="S367" s="6"/>
      <c r="T367" s="6"/>
      <c r="U367">
        <v>2.0168951000000001E-2</v>
      </c>
      <c r="V367">
        <v>2.19</v>
      </c>
      <c r="W367">
        <v>24.000443036255501</v>
      </c>
      <c r="X367">
        <v>30.030913141386399</v>
      </c>
      <c r="Y367">
        <v>96.505915261741094</v>
      </c>
      <c r="Z367" s="6"/>
      <c r="AA367">
        <v>0.38</v>
      </c>
      <c r="AB367">
        <v>9.42478361067805</v>
      </c>
      <c r="AC367">
        <v>28.8579384069788</v>
      </c>
      <c r="AD367">
        <v>54.031356177641896</v>
      </c>
      <c r="AE367">
        <v>12.8739657187405</v>
      </c>
      <c r="AF367">
        <v>3.0682666309429898</v>
      </c>
    </row>
    <row r="368" spans="1:32" x14ac:dyDescent="0.2">
      <c r="A368" s="13" t="s">
        <v>68</v>
      </c>
      <c r="B368" s="13">
        <v>12</v>
      </c>
      <c r="C368" s="13">
        <v>2004</v>
      </c>
      <c r="D368" s="13">
        <f>VLOOKUP(Tabelle128[[#This Row],[countrycode]],Tabelle1[[wbcode]:[treatment]],4,FALSE)</f>
        <v>0</v>
      </c>
      <c r="E368" s="13">
        <f>VLOOKUP(Tabelle128[[#This Row],[countrycode]],Tabelle1[[wbcode]:[liberalizations]],5,FALSE)</f>
        <v>0</v>
      </c>
      <c r="F368" s="13">
        <v>13.2338284706831</v>
      </c>
      <c r="G368" s="13">
        <v>17.940055431442719</v>
      </c>
      <c r="H368" s="13">
        <v>46.734693877551017</v>
      </c>
      <c r="I368" s="14">
        <v>8.3795329496968005</v>
      </c>
      <c r="J368">
        <v>3.47</v>
      </c>
      <c r="K368">
        <v>70.438003540039105</v>
      </c>
      <c r="L368" s="13">
        <v>56.7</v>
      </c>
      <c r="M368" s="17">
        <v>0.39</v>
      </c>
      <c r="N368">
        <v>7.6842221019999997</v>
      </c>
      <c r="O368">
        <v>53.426000000000002</v>
      </c>
      <c r="P368" s="17">
        <v>194.04000264680599</v>
      </c>
      <c r="Q368">
        <v>5.0765920219999998</v>
      </c>
      <c r="R368">
        <v>737.61480180000001</v>
      </c>
      <c r="S368" s="23"/>
      <c r="T368" s="23"/>
      <c r="U368">
        <v>2.1658644000000001E-2</v>
      </c>
      <c r="V368">
        <v>2.15</v>
      </c>
      <c r="W368">
        <v>22.729513513102699</v>
      </c>
      <c r="X368">
        <v>26.606901112396699</v>
      </c>
      <c r="Y368">
        <v>91.620467050303205</v>
      </c>
      <c r="Z368" s="6"/>
      <c r="AA368">
        <v>0.38600000000000001</v>
      </c>
      <c r="AB368">
        <v>12.1421129521393</v>
      </c>
      <c r="AC368">
        <v>31.782423494150301</v>
      </c>
      <c r="AD368">
        <v>49.336414625499401</v>
      </c>
      <c r="AE368">
        <v>3.9943840081597002</v>
      </c>
      <c r="AF368">
        <v>3.14547127641465</v>
      </c>
    </row>
    <row r="369" spans="1:32" x14ac:dyDescent="0.2">
      <c r="A369" s="15" t="s">
        <v>68</v>
      </c>
      <c r="B369" s="13">
        <v>12</v>
      </c>
      <c r="C369" s="15">
        <v>2005</v>
      </c>
      <c r="D369" s="15">
        <f>VLOOKUP(Tabelle128[[#This Row],[countrycode]],Tabelle1[[wbcode]:[treatment]],4,FALSE)</f>
        <v>0</v>
      </c>
      <c r="E369" s="15">
        <f>VLOOKUP(Tabelle128[[#This Row],[countrycode]],Tabelle1[[wbcode]:[liberalizations]],5,FALSE)</f>
        <v>0</v>
      </c>
      <c r="F369" s="15">
        <v>13.38663398846834</v>
      </c>
      <c r="G369" s="15">
        <v>17.82291937285645</v>
      </c>
      <c r="H369" s="15">
        <v>46.530612244897959</v>
      </c>
      <c r="I369" s="16">
        <v>5.3536610903049597</v>
      </c>
      <c r="J369">
        <v>2.83</v>
      </c>
      <c r="K369">
        <v>70.443000793457003</v>
      </c>
      <c r="L369" s="15">
        <v>56.6</v>
      </c>
      <c r="M369" s="18">
        <v>0.39500000000000002</v>
      </c>
      <c r="N369">
        <v>7.7922912440000003</v>
      </c>
      <c r="O369">
        <v>53.926699999999997</v>
      </c>
      <c r="P369" s="18">
        <v>218.38622671577201</v>
      </c>
      <c r="Q369">
        <v>5.163332842</v>
      </c>
      <c r="R369">
        <v>748.52647100000002</v>
      </c>
      <c r="S369" s="6"/>
      <c r="T369" s="6"/>
      <c r="U369">
        <v>2.6375398000000001E-2</v>
      </c>
      <c r="V369">
        <v>2.4500000000000002</v>
      </c>
      <c r="W369">
        <v>22.944182777446098</v>
      </c>
      <c r="X369">
        <v>29.370421917561799</v>
      </c>
      <c r="Y369">
        <v>94.646338909695004</v>
      </c>
      <c r="Z369" s="6"/>
      <c r="AA369">
        <v>0.39</v>
      </c>
      <c r="AB369">
        <v>11.6761095331359</v>
      </c>
      <c r="AC369">
        <v>31.792210494941401</v>
      </c>
      <c r="AD369">
        <v>52.314604695007901</v>
      </c>
      <c r="AE369">
        <v>21.316816722934099</v>
      </c>
      <c r="AF369">
        <v>3.1842266922223699</v>
      </c>
    </row>
    <row r="370" spans="1:32" x14ac:dyDescent="0.2">
      <c r="A370" s="13" t="s">
        <v>68</v>
      </c>
      <c r="B370" s="13">
        <v>12</v>
      </c>
      <c r="C370" s="13">
        <v>2006</v>
      </c>
      <c r="D370" s="13">
        <f>VLOOKUP(Tabelle128[[#This Row],[countrycode]],Tabelle1[[wbcode]:[treatment]],4,FALSE)</f>
        <v>0</v>
      </c>
      <c r="E370" s="13">
        <f>VLOOKUP(Tabelle128[[#This Row],[countrycode]],Tabelle1[[wbcode]:[liberalizations]],5,FALSE)</f>
        <v>0</v>
      </c>
      <c r="F370" s="13">
        <v>13.65782494522413</v>
      </c>
      <c r="G370" s="13">
        <v>17.96202862603641</v>
      </c>
      <c r="H370" s="13">
        <v>46.530612244897959</v>
      </c>
      <c r="I370" s="14">
        <v>10.0832785841576</v>
      </c>
      <c r="J370">
        <v>3.75</v>
      </c>
      <c r="K370">
        <v>69.424003601074205</v>
      </c>
      <c r="L370" s="13">
        <v>56.6</v>
      </c>
      <c r="M370" s="17">
        <v>0.40100000000000002</v>
      </c>
      <c r="N370">
        <v>7.900360386</v>
      </c>
      <c r="O370">
        <v>54.533799999999999</v>
      </c>
      <c r="P370" s="17">
        <v>255.43304319720599</v>
      </c>
      <c r="Q370">
        <v>5.2500736610000001</v>
      </c>
      <c r="R370">
        <v>771.21215919999997</v>
      </c>
      <c r="S370" s="23"/>
      <c r="T370" s="23"/>
      <c r="U370">
        <v>2.7434673999999999E-2</v>
      </c>
      <c r="V370">
        <v>2.41</v>
      </c>
      <c r="W370">
        <v>21.7000985286877</v>
      </c>
      <c r="X370">
        <v>26.263161094349599</v>
      </c>
      <c r="Y370">
        <v>89.916721415842403</v>
      </c>
      <c r="Z370" s="6"/>
      <c r="AA370">
        <v>0.39600000000000002</v>
      </c>
      <c r="AB370">
        <v>14.584871065070001</v>
      </c>
      <c r="AC370">
        <v>29.734536145784599</v>
      </c>
      <c r="AD370">
        <v>47.963259623037402</v>
      </c>
      <c r="AE370">
        <v>13.0526949745101</v>
      </c>
      <c r="AF370">
        <v>3.2188278046104801</v>
      </c>
    </row>
    <row r="371" spans="1:32" x14ac:dyDescent="0.2">
      <c r="A371" s="15" t="s">
        <v>68</v>
      </c>
      <c r="B371" s="13">
        <v>12</v>
      </c>
      <c r="C371" s="15">
        <v>2007</v>
      </c>
      <c r="D371" s="15">
        <f>VLOOKUP(Tabelle128[[#This Row],[countrycode]],Tabelle1[[wbcode]:[treatment]],4,FALSE)</f>
        <v>0</v>
      </c>
      <c r="E371" s="15">
        <f>VLOOKUP(Tabelle128[[#This Row],[countrycode]],Tabelle1[[wbcode]:[liberalizations]],5,FALSE)</f>
        <v>0</v>
      </c>
      <c r="F371" s="15">
        <v>13.839969726460151</v>
      </c>
      <c r="G371" s="15">
        <v>17.893957738164829</v>
      </c>
      <c r="H371" s="15">
        <v>46.326530612244909</v>
      </c>
      <c r="I371" s="16">
        <v>11.7100567431456</v>
      </c>
      <c r="J371">
        <v>4.57</v>
      </c>
      <c r="K371">
        <v>68.393997192382798</v>
      </c>
      <c r="L371" s="15">
        <v>56.6</v>
      </c>
      <c r="M371" s="18">
        <v>0.40600000000000003</v>
      </c>
      <c r="N371">
        <v>8.0084295270000005</v>
      </c>
      <c r="O371">
        <v>54.922600000000003</v>
      </c>
      <c r="P371" s="18">
        <v>286.33047247096698</v>
      </c>
      <c r="Q371">
        <v>5.3368144800000001</v>
      </c>
      <c r="R371">
        <v>787.45305480000002</v>
      </c>
      <c r="S371" s="6"/>
      <c r="T371" s="6"/>
      <c r="U371">
        <v>2.9022979000000001E-2</v>
      </c>
      <c r="V371">
        <v>2.21</v>
      </c>
      <c r="W371">
        <v>39.071913787980101</v>
      </c>
      <c r="X371">
        <v>41.0701412648286</v>
      </c>
      <c r="Y371">
        <v>88.2899432568544</v>
      </c>
      <c r="Z371" s="6"/>
      <c r="AA371">
        <v>0.40200000000000002</v>
      </c>
      <c r="AB371">
        <v>13.612436161926601</v>
      </c>
      <c r="AC371">
        <v>30.2069711450062</v>
      </c>
      <c r="AD371">
        <v>80.142055052808701</v>
      </c>
      <c r="AE371">
        <v>16.945100654194999</v>
      </c>
      <c r="AF371">
        <v>3.2613735378191699</v>
      </c>
    </row>
    <row r="372" spans="1:32" x14ac:dyDescent="0.2">
      <c r="A372" s="13" t="s">
        <v>68</v>
      </c>
      <c r="B372" s="13">
        <v>12</v>
      </c>
      <c r="C372" s="13">
        <v>2008</v>
      </c>
      <c r="D372" s="13">
        <f>VLOOKUP(Tabelle128[[#This Row],[countrycode]],Tabelle1[[wbcode]:[treatment]],4,FALSE)</f>
        <v>0</v>
      </c>
      <c r="E372" s="13">
        <f>VLOOKUP(Tabelle128[[#This Row],[countrycode]],Tabelle1[[wbcode]:[liberalizations]],5,FALSE)</f>
        <v>0</v>
      </c>
      <c r="F372" s="13">
        <v>13.97211062007371</v>
      </c>
      <c r="G372" s="13">
        <v>17.587245945494718</v>
      </c>
      <c r="H372" s="13">
        <v>46.326530612244909</v>
      </c>
      <c r="I372" s="27">
        <v>5.1404101113969203</v>
      </c>
      <c r="J372">
        <v>4.49</v>
      </c>
      <c r="K372">
        <v>67.350997924804702</v>
      </c>
      <c r="L372" s="13">
        <v>56.6</v>
      </c>
      <c r="M372" s="17">
        <v>0.41599999999999998</v>
      </c>
      <c r="N372">
        <v>8.7377901080000004</v>
      </c>
      <c r="O372">
        <v>55.3386</v>
      </c>
      <c r="P372" s="28">
        <v>327.56372182166302</v>
      </c>
      <c r="Q372">
        <v>5.4235553000000003</v>
      </c>
      <c r="R372">
        <v>787.45672390000004</v>
      </c>
      <c r="S372" s="23"/>
      <c r="T372" s="23"/>
      <c r="U372">
        <v>2.9969611E-2</v>
      </c>
      <c r="V372">
        <v>2.36</v>
      </c>
      <c r="W372">
        <v>39.027799261237902</v>
      </c>
      <c r="X372">
        <v>44.744492386532698</v>
      </c>
      <c r="Y372">
        <v>94.859589888603097</v>
      </c>
      <c r="Z372" s="6"/>
      <c r="AA372">
        <v>0.41099999999999998</v>
      </c>
      <c r="AB372">
        <v>10.7462070548969</v>
      </c>
      <c r="AC372">
        <v>33.223455395969097</v>
      </c>
      <c r="AD372">
        <v>83.772291647770601</v>
      </c>
      <c r="AE372">
        <v>17.301384570015699</v>
      </c>
      <c r="AF372">
        <v>3.2939669964307599</v>
      </c>
    </row>
    <row r="373" spans="1:32" x14ac:dyDescent="0.2">
      <c r="A373" s="15" t="s">
        <v>68</v>
      </c>
      <c r="B373" s="13">
        <v>12</v>
      </c>
      <c r="C373" s="15">
        <v>2009</v>
      </c>
      <c r="D373" s="15">
        <f>VLOOKUP(Tabelle128[[#This Row],[countrycode]],Tabelle1[[wbcode]:[treatment]],4,FALSE)</f>
        <v>0</v>
      </c>
      <c r="E373" s="15">
        <f>VLOOKUP(Tabelle128[[#This Row],[countrycode]],Tabelle1[[wbcode]:[liberalizations]],5,FALSE)</f>
        <v>0</v>
      </c>
      <c r="F373" s="15">
        <v>14.111546168522571</v>
      </c>
      <c r="G373" s="15">
        <v>17.736117069650302</v>
      </c>
      <c r="H373" s="15">
        <v>46.326530612244909</v>
      </c>
      <c r="I373" s="26">
        <v>5.24413165749257</v>
      </c>
      <c r="J373">
        <v>1.17</v>
      </c>
      <c r="K373">
        <v>66.287002563476605</v>
      </c>
      <c r="L373" s="15">
        <v>56.6</v>
      </c>
      <c r="M373" s="18">
        <v>0.42099999999999999</v>
      </c>
      <c r="N373">
        <v>8.8567895889999999</v>
      </c>
      <c r="O373">
        <v>55.836300000000001</v>
      </c>
      <c r="P373">
        <v>298.61969161479101</v>
      </c>
      <c r="Q373">
        <v>5.5102961190000004</v>
      </c>
      <c r="R373">
        <v>803.13508850000005</v>
      </c>
      <c r="S373" s="6"/>
      <c r="T373" s="6"/>
      <c r="U373">
        <v>2.7126319999999999E-2</v>
      </c>
      <c r="V373">
        <v>2.35</v>
      </c>
      <c r="W373">
        <v>26.813787811340301</v>
      </c>
      <c r="X373">
        <v>36.133091553400298</v>
      </c>
      <c r="Y373">
        <v>94.755868342507398</v>
      </c>
      <c r="Z373" s="6"/>
      <c r="AA373">
        <v>0.41599999999999998</v>
      </c>
      <c r="AB373">
        <v>14.493065873199299</v>
      </c>
      <c r="AC373">
        <v>33.015915661209398</v>
      </c>
      <c r="AD373">
        <v>62.946879364740496</v>
      </c>
      <c r="AE373">
        <v>2.7999999999998102</v>
      </c>
      <c r="AF373">
        <v>3.3168934568985602</v>
      </c>
    </row>
    <row r="374" spans="1:32" x14ac:dyDescent="0.2">
      <c r="A374" s="13" t="s">
        <v>68</v>
      </c>
      <c r="B374" s="13">
        <v>12</v>
      </c>
      <c r="C374" s="13">
        <v>2010</v>
      </c>
      <c r="D374" s="13">
        <f>VLOOKUP(Tabelle128[[#This Row],[countrycode]],Tabelle1[[wbcode]:[treatment]],4,FALSE)</f>
        <v>0</v>
      </c>
      <c r="E374" s="13">
        <f>VLOOKUP(Tabelle128[[#This Row],[countrycode]],Tabelle1[[wbcode]:[liberalizations]],5,FALSE)</f>
        <v>0</v>
      </c>
      <c r="F374" s="13">
        <v>14.508679256713121</v>
      </c>
      <c r="G374" s="13">
        <v>18.149341136945822</v>
      </c>
      <c r="H374" s="13">
        <v>46.326530612244909</v>
      </c>
      <c r="I374" s="14">
        <v>20.256046952563899</v>
      </c>
      <c r="J374">
        <v>5.34</v>
      </c>
      <c r="K374" s="18">
        <v>65.230003356933594</v>
      </c>
      <c r="L374" s="13">
        <v>56.6</v>
      </c>
      <c r="M374" s="17">
        <v>0.42899999999999999</v>
      </c>
      <c r="N374" s="18">
        <v>9.1990399360000001</v>
      </c>
      <c r="O374" s="18">
        <v>56.416699999999999</v>
      </c>
      <c r="P374" s="17">
        <v>334.02157774666</v>
      </c>
      <c r="Q374" s="18">
        <v>5.5970369389999997</v>
      </c>
      <c r="R374" s="18">
        <v>829.90321900000004</v>
      </c>
      <c r="S374" s="18">
        <v>33.351783609999998</v>
      </c>
      <c r="T374" s="18">
        <v>31.150310000000001</v>
      </c>
      <c r="U374" s="18">
        <v>3.0386972000000002E-2</v>
      </c>
      <c r="V374" s="18">
        <v>2.15</v>
      </c>
      <c r="W374" s="18">
        <v>41.111154154966101</v>
      </c>
      <c r="X374">
        <v>49.636456140310699</v>
      </c>
      <c r="Y374">
        <v>79.743953047436094</v>
      </c>
      <c r="Z374">
        <v>0.28599999999999998</v>
      </c>
      <c r="AA374">
        <v>0.42499999999999999</v>
      </c>
      <c r="AB374">
        <v>28.721911350624399</v>
      </c>
      <c r="AC374">
        <v>38.689149963545098</v>
      </c>
      <c r="AD374">
        <v>90.7476102952768</v>
      </c>
      <c r="AE374">
        <v>7.1000000000003798</v>
      </c>
      <c r="AF374">
        <v>3.3311333080720198</v>
      </c>
    </row>
    <row r="375" spans="1:32" x14ac:dyDescent="0.2">
      <c r="A375" s="15" t="s">
        <v>68</v>
      </c>
      <c r="B375" s="13">
        <v>12</v>
      </c>
      <c r="C375" s="15">
        <v>2011</v>
      </c>
      <c r="D375" s="15">
        <f>VLOOKUP(Tabelle128[[#This Row],[countrycode]],Tabelle1[[wbcode]:[treatment]],4,FALSE)</f>
        <v>0</v>
      </c>
      <c r="E375" s="15">
        <f>VLOOKUP(Tabelle128[[#This Row],[countrycode]],Tabelle1[[wbcode]:[liberalizations]],5,FALSE)</f>
        <v>0</v>
      </c>
      <c r="F375" s="15">
        <v>14.689586995656059</v>
      </c>
      <c r="G375" s="15">
        <v>17.937979165223769</v>
      </c>
      <c r="H375" s="15">
        <v>46.326530612244909</v>
      </c>
      <c r="I375" s="16">
        <v>18.725195062917901</v>
      </c>
      <c r="J375">
        <v>5.34</v>
      </c>
      <c r="K375" s="18">
        <v>64.152000427246094</v>
      </c>
      <c r="L375" s="15">
        <v>56.6</v>
      </c>
      <c r="M375" s="18">
        <v>0.438</v>
      </c>
      <c r="N375" s="18">
        <v>9.5412902830000004</v>
      </c>
      <c r="O375" s="18">
        <v>57.069299999999998</v>
      </c>
      <c r="P375" s="18">
        <v>387.08247695856898</v>
      </c>
      <c r="Q375" s="18">
        <v>5.7183078800000002</v>
      </c>
      <c r="R375" s="18">
        <v>847.53576759999999</v>
      </c>
      <c r="S375" s="18">
        <v>33.087913370000003</v>
      </c>
      <c r="T375" s="18">
        <v>31.150310000000001</v>
      </c>
      <c r="U375" s="18">
        <v>3.6543995000000003E-2</v>
      </c>
      <c r="V375" s="18">
        <v>2.11</v>
      </c>
      <c r="W375" s="18">
        <v>39.515616667396998</v>
      </c>
      <c r="X375">
        <v>45.682527527179403</v>
      </c>
      <c r="Y375">
        <v>81.274804937082095</v>
      </c>
      <c r="Z375">
        <v>0.29199999999999998</v>
      </c>
      <c r="AA375">
        <v>0.434</v>
      </c>
      <c r="AB375">
        <v>24.815351613113901</v>
      </c>
      <c r="AC375">
        <v>40.942737518841199</v>
      </c>
      <c r="AD375">
        <v>85.1981441945765</v>
      </c>
      <c r="AE375">
        <v>15.316515913949001</v>
      </c>
      <c r="AF375">
        <v>3.33767597445113</v>
      </c>
    </row>
    <row r="376" spans="1:32" x14ac:dyDescent="0.2">
      <c r="A376" s="13" t="s">
        <v>68</v>
      </c>
      <c r="B376" s="13">
        <v>12</v>
      </c>
      <c r="C376" s="13">
        <v>2012</v>
      </c>
      <c r="D376" s="13">
        <f>VLOOKUP(Tabelle128[[#This Row],[countrycode]],Tabelle1[[wbcode]:[treatment]],4,FALSE)</f>
        <v>0</v>
      </c>
      <c r="E376" s="13">
        <f>VLOOKUP(Tabelle128[[#This Row],[countrycode]],Tabelle1[[wbcode]:[liberalizations]],5,FALSE)</f>
        <v>0</v>
      </c>
      <c r="F376" s="13">
        <v>14.75008455822678</v>
      </c>
      <c r="G376" s="13">
        <v>17.678023025295939</v>
      </c>
      <c r="H376" s="13">
        <v>46.326530612244909</v>
      </c>
      <c r="I376" s="14">
        <v>7.5825379160125399</v>
      </c>
      <c r="J376">
        <v>5.52</v>
      </c>
      <c r="K376" s="18">
        <v>63.064998626708999</v>
      </c>
      <c r="L376" s="13">
        <v>56.6</v>
      </c>
      <c r="M376" s="17">
        <v>0.44</v>
      </c>
      <c r="N376" s="18">
        <v>9.3362598420000005</v>
      </c>
      <c r="O376" s="18">
        <v>57.248399999999997</v>
      </c>
      <c r="P376" s="17">
        <v>424.60037381495999</v>
      </c>
      <c r="Q376" s="18">
        <v>5.8395788209999999</v>
      </c>
      <c r="R376" s="18">
        <v>870.28471809999996</v>
      </c>
      <c r="S376" s="18">
        <v>32.869017139999997</v>
      </c>
      <c r="T376" s="18">
        <v>31.150310000000001</v>
      </c>
      <c r="U376" s="18">
        <v>3.4139009999999997E-2</v>
      </c>
      <c r="V376" s="18">
        <v>2.67</v>
      </c>
      <c r="W376" s="18">
        <v>30.803009018074501</v>
      </c>
      <c r="X376">
        <v>37.548702379881</v>
      </c>
      <c r="Y376">
        <v>92.417462083987502</v>
      </c>
      <c r="Z376">
        <v>0.29499999999999998</v>
      </c>
      <c r="AA376">
        <v>0.434</v>
      </c>
      <c r="AB376">
        <v>14.2479666106825</v>
      </c>
      <c r="AC376">
        <v>40.254756378566903</v>
      </c>
      <c r="AD376">
        <v>68.351711397955498</v>
      </c>
      <c r="AE376">
        <v>9.7218280627336302</v>
      </c>
      <c r="AF376">
        <v>3.3375706695607201</v>
      </c>
    </row>
    <row r="377" spans="1:32" x14ac:dyDescent="0.2">
      <c r="A377" s="15" t="s">
        <v>68</v>
      </c>
      <c r="B377" s="13">
        <v>12</v>
      </c>
      <c r="C377" s="15">
        <v>2013</v>
      </c>
      <c r="D377" s="15">
        <f>VLOOKUP(Tabelle128[[#This Row],[countrycode]],Tabelle1[[wbcode]:[treatment]],4,FALSE)</f>
        <v>0</v>
      </c>
      <c r="E377" s="15">
        <f>VLOOKUP(Tabelle128[[#This Row],[countrycode]],Tabelle1[[wbcode]:[liberalizations]],5,FALSE)</f>
        <v>0</v>
      </c>
      <c r="F377" s="15">
        <v>15.091088634168649</v>
      </c>
      <c r="G377" s="15">
        <v>17.691786118391139</v>
      </c>
      <c r="H377" s="15">
        <v>46.326530612244909</v>
      </c>
      <c r="I377" s="16">
        <v>17.2682009136775</v>
      </c>
      <c r="J377">
        <v>4.9800000000000004</v>
      </c>
      <c r="K377" s="18">
        <v>63.083999633789098</v>
      </c>
      <c r="L377" s="15"/>
      <c r="M377" s="18">
        <v>0.44600000000000001</v>
      </c>
      <c r="N377" s="18">
        <v>9.6051702500000005</v>
      </c>
      <c r="O377" s="18">
        <v>57.761800000000001</v>
      </c>
      <c r="P377" s="18">
        <v>457.96374750963201</v>
      </c>
      <c r="Q377" s="18">
        <v>5.9608497619999996</v>
      </c>
      <c r="R377" s="18">
        <v>875.36609510000005</v>
      </c>
      <c r="S377" s="18">
        <v>32.619341390000002</v>
      </c>
      <c r="T377" s="18">
        <v>31.150310000000001</v>
      </c>
      <c r="U377" s="18">
        <v>4.9573418000000001E-2</v>
      </c>
      <c r="V377" s="18">
        <v>2.63</v>
      </c>
      <c r="W377" s="18">
        <v>36.445861309230501</v>
      </c>
      <c r="X377">
        <v>41.020083836632097</v>
      </c>
      <c r="Y377">
        <v>82.731799086322496</v>
      </c>
      <c r="Z377">
        <v>0.3</v>
      </c>
      <c r="AA377">
        <v>0.44</v>
      </c>
      <c r="AB377">
        <v>21.739202958146201</v>
      </c>
      <c r="AC377">
        <v>41.286345963467603</v>
      </c>
      <c r="AD377">
        <v>77.465945145862605</v>
      </c>
      <c r="AE377">
        <v>0.80822310148706999</v>
      </c>
      <c r="AF377">
        <v>3.3313558503662599</v>
      </c>
    </row>
    <row r="378" spans="1:32" x14ac:dyDescent="0.2">
      <c r="A378" s="13" t="s">
        <v>68</v>
      </c>
      <c r="B378" s="13">
        <v>12</v>
      </c>
      <c r="C378" s="13">
        <v>2014</v>
      </c>
      <c r="D378" s="13">
        <f>VLOOKUP(Tabelle128[[#This Row],[countrycode]],Tabelle1[[wbcode]:[treatment]],4,FALSE)</f>
        <v>0</v>
      </c>
      <c r="E378" s="13">
        <f>VLOOKUP(Tabelle128[[#This Row],[countrycode]],Tabelle1[[wbcode]:[liberalizations]],5,FALSE)</f>
        <v>0</v>
      </c>
      <c r="F378" s="13">
        <v>15.339158609288029</v>
      </c>
      <c r="G378" s="13">
        <v>17.795835795228559</v>
      </c>
      <c r="H378" s="13">
        <v>46.326530612244909</v>
      </c>
      <c r="I378" s="14">
        <v>18.197533082313299</v>
      </c>
      <c r="J378">
        <v>5.88</v>
      </c>
      <c r="K378" s="18">
        <v>63.091999053955099</v>
      </c>
      <c r="L378" s="13"/>
      <c r="M378" s="17">
        <v>0.45500000000000002</v>
      </c>
      <c r="N378" s="18">
        <v>9.6402965690000002</v>
      </c>
      <c r="O378" s="18">
        <v>58.296300000000002</v>
      </c>
      <c r="P378" s="17">
        <v>486.787095119436</v>
      </c>
      <c r="Q378" s="18">
        <v>6.227059841</v>
      </c>
      <c r="R378" s="18">
        <v>931.78486989999999</v>
      </c>
      <c r="S378" s="18">
        <v>30.834838649999998</v>
      </c>
      <c r="T378" s="18">
        <v>28.21161</v>
      </c>
      <c r="U378" s="18">
        <v>6.2777013000000007E-2</v>
      </c>
      <c r="V378" s="18">
        <v>2.66</v>
      </c>
      <c r="W378" s="18">
        <v>36.832188851046297</v>
      </c>
      <c r="X378">
        <v>41.857961275148298</v>
      </c>
      <c r="Y378">
        <v>81.802466917686701</v>
      </c>
      <c r="Z378">
        <v>0.314</v>
      </c>
      <c r="AA378">
        <v>0.44900000000000001</v>
      </c>
      <c r="AB378">
        <v>23.111027172214499</v>
      </c>
      <c r="AC378">
        <v>42.979847856672301</v>
      </c>
      <c r="AD378">
        <v>78.690150126194595</v>
      </c>
      <c r="AE378">
        <v>1.2430388976076301</v>
      </c>
      <c r="AF378">
        <v>3.3196781579458299</v>
      </c>
    </row>
    <row r="379" spans="1:32" x14ac:dyDescent="0.2">
      <c r="A379" s="15" t="s">
        <v>68</v>
      </c>
      <c r="B379" s="13">
        <v>12</v>
      </c>
      <c r="C379" s="15">
        <v>2015</v>
      </c>
      <c r="D379" s="15">
        <f>VLOOKUP(Tabelle128[[#This Row],[countrycode]],Tabelle1[[wbcode]:[treatment]],4,FALSE)</f>
        <v>0</v>
      </c>
      <c r="E379" s="15">
        <f>VLOOKUP(Tabelle128[[#This Row],[countrycode]],Tabelle1[[wbcode]:[liberalizations]],5,FALSE)</f>
        <v>0</v>
      </c>
      <c r="F379" s="15">
        <v>15.4929497351131</v>
      </c>
      <c r="G379" s="15">
        <v>18.333236907890019</v>
      </c>
      <c r="H379" s="15">
        <v>46.326530612244909</v>
      </c>
      <c r="I379" s="16">
        <v>15.683844680351401</v>
      </c>
      <c r="J379">
        <v>3.38</v>
      </c>
      <c r="K379" s="18">
        <v>63.081001281738303</v>
      </c>
      <c r="L379" s="15"/>
      <c r="M379" s="18">
        <v>0.46300000000000002</v>
      </c>
      <c r="N379" s="18">
        <v>9.6755513460000007</v>
      </c>
      <c r="O379" s="18">
        <v>58.49</v>
      </c>
      <c r="P379" s="18">
        <v>497.317039077365</v>
      </c>
      <c r="Q379" s="18">
        <v>6.4932699200000004</v>
      </c>
      <c r="R379" s="18">
        <v>982.64959569999996</v>
      </c>
      <c r="S379" s="18">
        <v>30.62619887</v>
      </c>
      <c r="T379" s="18">
        <v>28.21161</v>
      </c>
      <c r="U379" s="18">
        <v>3.6628195000000002E-2</v>
      </c>
      <c r="V379" s="18">
        <v>2.82</v>
      </c>
      <c r="W379" s="18">
        <v>27.583324324963499</v>
      </c>
      <c r="X379">
        <v>33.671020838354004</v>
      </c>
      <c r="Y379">
        <v>84.316155319648601</v>
      </c>
      <c r="Z379">
        <v>0.32100000000000001</v>
      </c>
      <c r="AA379">
        <v>0.45700000000000002</v>
      </c>
      <c r="AB379">
        <v>21.585643962320098</v>
      </c>
      <c r="AC379">
        <v>41.7048638988541</v>
      </c>
      <c r="AD379">
        <v>61.254345163317502</v>
      </c>
      <c r="AE379">
        <v>0.74419899478149898</v>
      </c>
      <c r="AF379">
        <v>3.3028191819645998</v>
      </c>
    </row>
    <row r="380" spans="1:32" x14ac:dyDescent="0.2">
      <c r="A380" s="13" t="s">
        <v>68</v>
      </c>
      <c r="B380" s="13">
        <v>12</v>
      </c>
      <c r="C380" s="13">
        <v>2016</v>
      </c>
      <c r="D380" s="13">
        <f>VLOOKUP(Tabelle128[[#This Row],[countrycode]],Tabelle1[[wbcode]:[treatment]],4,FALSE)</f>
        <v>0</v>
      </c>
      <c r="E380" s="13">
        <f>VLOOKUP(Tabelle128[[#This Row],[countrycode]],Tabelle1[[wbcode]:[liberalizations]],5,FALSE)</f>
        <v>0</v>
      </c>
      <c r="F380" s="13">
        <v>15.507478701402921</v>
      </c>
      <c r="G380" s="13">
        <v>18.537281286858921</v>
      </c>
      <c r="H380" s="13">
        <v>46.326530612244909</v>
      </c>
      <c r="I380" s="14">
        <v>14.0693590748267</v>
      </c>
      <c r="J380">
        <v>-0.89</v>
      </c>
      <c r="K380" s="18">
        <v>63.074001312255902</v>
      </c>
      <c r="L380" s="13"/>
      <c r="M380" s="17">
        <v>0.47199999999999998</v>
      </c>
      <c r="N380" s="18">
        <v>9.7109350499999998</v>
      </c>
      <c r="O380" s="18">
        <v>59.066400000000002</v>
      </c>
      <c r="P380" s="17">
        <v>471.31882246348601</v>
      </c>
      <c r="Q380" s="18">
        <v>6.7594799999999999</v>
      </c>
      <c r="R380" s="18">
        <v>1034.917766</v>
      </c>
      <c r="S380" s="18">
        <v>30.384975220000001</v>
      </c>
      <c r="T380" s="18">
        <v>28.21161</v>
      </c>
      <c r="U380" s="18">
        <v>2.5563171999999999E-2</v>
      </c>
      <c r="V380" s="18">
        <v>2.77</v>
      </c>
      <c r="W380" s="18">
        <v>32.787860282958803</v>
      </c>
      <c r="X380">
        <v>38.8597756776011</v>
      </c>
      <c r="Y380">
        <v>85.930640925173293</v>
      </c>
      <c r="Z380">
        <v>0.32800000000000001</v>
      </c>
      <c r="AA380">
        <v>0.46600000000000003</v>
      </c>
      <c r="AB380">
        <v>19.931738229105498</v>
      </c>
      <c r="AC380">
        <v>41.161381629007899</v>
      </c>
      <c r="AD380">
        <v>71.647635960559896</v>
      </c>
      <c r="AE380">
        <v>2.8858510729000901</v>
      </c>
      <c r="AF380">
        <v>3.2829341745505598</v>
      </c>
    </row>
    <row r="381" spans="1:32" x14ac:dyDescent="0.2">
      <c r="A381" s="15" t="s">
        <v>68</v>
      </c>
      <c r="B381" s="13">
        <v>12</v>
      </c>
      <c r="C381" s="15">
        <v>2017</v>
      </c>
      <c r="D381" s="15">
        <f>VLOOKUP(Tabelle128[[#This Row],[countrycode]],Tabelle1[[wbcode]:[treatment]],4,FALSE)</f>
        <v>0</v>
      </c>
      <c r="E381" s="15">
        <f>VLOOKUP(Tabelle128[[#This Row],[countrycode]],Tabelle1[[wbcode]:[liberalizations]],5,FALSE)</f>
        <v>0</v>
      </c>
      <c r="F381" s="15">
        <v>15.76719471464453</v>
      </c>
      <c r="G381" s="15">
        <v>19.06552293130083</v>
      </c>
      <c r="H381" s="15">
        <v>46.326530612244909</v>
      </c>
      <c r="I381" s="16">
        <v>21.284793742052202</v>
      </c>
      <c r="J381">
        <v>0.28999999999999998</v>
      </c>
      <c r="K381" s="18">
        <v>63.068000793457003</v>
      </c>
      <c r="L381" s="15"/>
      <c r="M381" s="18">
        <v>0.47499999999999998</v>
      </c>
      <c r="N381" s="18">
        <v>9.7464481529999993</v>
      </c>
      <c r="O381" s="18">
        <v>59.4114</v>
      </c>
      <c r="P381" s="18">
        <v>467.07423172679</v>
      </c>
      <c r="Q381" s="18">
        <v>6.8890882580000001</v>
      </c>
      <c r="R381" s="18">
        <v>1029.8833079999999</v>
      </c>
      <c r="S381" s="18">
        <v>29.661856839999999</v>
      </c>
      <c r="T381" s="18">
        <v>27.632490000000001</v>
      </c>
      <c r="U381" s="18">
        <v>3.0392353E-2</v>
      </c>
      <c r="V381" s="18">
        <v>2.4</v>
      </c>
      <c r="W381" s="18">
        <v>30.690154564007798</v>
      </c>
      <c r="X381">
        <v>34.393039203708597</v>
      </c>
      <c r="Y381">
        <v>78.715206257947798</v>
      </c>
      <c r="Z381">
        <v>0.33300000000000002</v>
      </c>
      <c r="AA381">
        <v>0.47</v>
      </c>
      <c r="AB381">
        <v>24.773737749411101</v>
      </c>
      <c r="AC381">
        <v>42.191716222881801</v>
      </c>
      <c r="AD381">
        <v>65.083193767716395</v>
      </c>
      <c r="AF381">
        <v>3.25850577170009</v>
      </c>
    </row>
    <row r="382" spans="1:32" x14ac:dyDescent="0.2">
      <c r="A382" s="13" t="s">
        <v>68</v>
      </c>
      <c r="B382" s="13">
        <v>12</v>
      </c>
      <c r="C382" s="13">
        <v>2018</v>
      </c>
      <c r="D382" s="13">
        <f>VLOOKUP(Tabelle128[[#This Row],[countrycode]],Tabelle1[[wbcode]:[treatment]],4,FALSE)</f>
        <v>0</v>
      </c>
      <c r="E382" s="13">
        <f>VLOOKUP(Tabelle128[[#This Row],[countrycode]],Tabelle1[[wbcode]:[liberalizations]],5,FALSE)</f>
        <v>0</v>
      </c>
      <c r="F382" s="13">
        <v>15.835617088480889</v>
      </c>
      <c r="G382" s="13">
        <v>18.93025488872037</v>
      </c>
      <c r="H382" s="13">
        <v>46.326530612244909</v>
      </c>
      <c r="I382" s="14">
        <v>17.929904505859302</v>
      </c>
      <c r="J382">
        <v>2.2599999999999998</v>
      </c>
      <c r="K382" s="18">
        <v>63.050998687744098</v>
      </c>
      <c r="L382" s="13"/>
      <c r="M382" s="17">
        <v>0.48</v>
      </c>
      <c r="N382" s="18">
        <v>9.7820911289999994</v>
      </c>
      <c r="O382" s="18">
        <v>59.941699999999997</v>
      </c>
      <c r="P382" s="17">
        <v>565.82954289584904</v>
      </c>
      <c r="Q382" s="18">
        <v>7.0186965160000003</v>
      </c>
      <c r="R382" s="18">
        <v>1057.2486799999999</v>
      </c>
      <c r="S382" s="18">
        <v>29.42313309</v>
      </c>
      <c r="T382" s="18">
        <v>27.632490000000001</v>
      </c>
      <c r="U382" s="18">
        <v>3.3064863999999999E-2</v>
      </c>
      <c r="V382" s="18">
        <v>2.68</v>
      </c>
      <c r="W382" s="18">
        <v>33.807350177642803</v>
      </c>
      <c r="X382">
        <v>37.365984369307803</v>
      </c>
      <c r="Y382">
        <v>82.070095494140702</v>
      </c>
      <c r="Z382">
        <v>0.33900000000000002</v>
      </c>
      <c r="AA382">
        <v>0.47399999999999998</v>
      </c>
      <c r="AB382">
        <v>20.392474153502999</v>
      </c>
      <c r="AC382">
        <v>43.255260107214198</v>
      </c>
      <c r="AD382">
        <v>71.173334546950599</v>
      </c>
      <c r="AF382">
        <v>3.2266988613531198</v>
      </c>
    </row>
    <row r="383" spans="1:32" x14ac:dyDescent="0.2">
      <c r="A383" s="15" t="s">
        <v>68</v>
      </c>
      <c r="B383" s="13">
        <v>12</v>
      </c>
      <c r="C383" s="15">
        <v>2019</v>
      </c>
      <c r="D383" s="15">
        <f>VLOOKUP(Tabelle128[[#This Row],[countrycode]],Tabelle1[[wbcode]:[treatment]],4,FALSE)</f>
        <v>0</v>
      </c>
      <c r="E383" s="15">
        <f>VLOOKUP(Tabelle128[[#This Row],[countrycode]],Tabelle1[[wbcode]:[liberalizations]],5,FALSE)</f>
        <v>0</v>
      </c>
      <c r="F383" s="15"/>
      <c r="G383" s="15"/>
      <c r="H383" s="15"/>
      <c r="I383" s="16">
        <v>19.646438611855199</v>
      </c>
      <c r="J383">
        <v>0.86</v>
      </c>
      <c r="K383" s="18">
        <v>63.013999938964801</v>
      </c>
      <c r="L383" s="15"/>
      <c r="M383" s="18">
        <v>0.48199999999999998</v>
      </c>
      <c r="N383" s="18">
        <v>9.8178644510000002</v>
      </c>
      <c r="O383" s="18">
        <v>60.275700000000001</v>
      </c>
      <c r="P383" s="18">
        <v>596.56057010510995</v>
      </c>
      <c r="Q383" s="18">
        <v>7.0186965160000003</v>
      </c>
      <c r="R383" s="18">
        <v>1064.4728270000001</v>
      </c>
      <c r="S383" s="18">
        <v>29.250278980000001</v>
      </c>
      <c r="T383" s="18">
        <v>27.632490000000001</v>
      </c>
      <c r="U383" s="18">
        <v>3.0980325E-2</v>
      </c>
      <c r="V383" s="18">
        <v>2.75</v>
      </c>
      <c r="W383" s="18">
        <v>25.756238701931</v>
      </c>
      <c r="X383">
        <v>29.360180643638099</v>
      </c>
      <c r="Y383">
        <v>80.353561388144797</v>
      </c>
      <c r="Z383">
        <v>0.34100000000000003</v>
      </c>
      <c r="AA383">
        <v>0.47599999999999998</v>
      </c>
      <c r="AB383">
        <v>20.3397486804616</v>
      </c>
      <c r="AC383">
        <v>39.651915840150899</v>
      </c>
      <c r="AD383">
        <v>55.116419345569099</v>
      </c>
      <c r="AF383">
        <v>3.1870862650760299</v>
      </c>
    </row>
    <row r="384" spans="1:32" x14ac:dyDescent="0.2">
      <c r="A384" s="13" t="s">
        <v>68</v>
      </c>
      <c r="B384" s="13">
        <v>12</v>
      </c>
      <c r="C384" s="13">
        <v>2020</v>
      </c>
      <c r="D384" s="13">
        <f>VLOOKUP(Tabelle128[[#This Row],[countrycode]],Tabelle1[[wbcode]:[treatment]],4,FALSE)</f>
        <v>0</v>
      </c>
      <c r="E384" s="13">
        <f>VLOOKUP(Tabelle128[[#This Row],[countrycode]],Tabelle1[[wbcode]:[liberalizations]],5,FALSE)</f>
        <v>0</v>
      </c>
      <c r="F384" s="13"/>
      <c r="G384" s="13"/>
      <c r="H384" s="13"/>
      <c r="I384" s="18">
        <v>23.320111830143698</v>
      </c>
      <c r="J384">
        <v>-0.16</v>
      </c>
      <c r="K384" s="18">
        <v>61.402000427246101</v>
      </c>
      <c r="L384" s="13"/>
      <c r="M384" s="17">
        <v>0.47899999999999998</v>
      </c>
      <c r="N384" s="18">
        <v>9.8178644510000002</v>
      </c>
      <c r="O384" s="18">
        <v>59.739199999999997</v>
      </c>
      <c r="P384" s="18">
        <v>543.95039251580295</v>
      </c>
      <c r="Q384" s="18">
        <v>7.0186965160000003</v>
      </c>
      <c r="R384" s="18">
        <v>1050.7787060000001</v>
      </c>
      <c r="S384" s="18">
        <v>28.931814070000001</v>
      </c>
      <c r="T384" s="18">
        <v>27.632490000000001</v>
      </c>
      <c r="U384" s="18">
        <v>2.7660352999999999E-2</v>
      </c>
      <c r="V384" s="18">
        <v>2.75</v>
      </c>
      <c r="W384" s="18">
        <v>28.6045874477254</v>
      </c>
      <c r="X384">
        <v>29.8867565699097</v>
      </c>
      <c r="Y384">
        <v>76.679888169856298</v>
      </c>
      <c r="Z384">
        <v>0.34</v>
      </c>
      <c r="AA384">
        <v>0.47299999999999998</v>
      </c>
      <c r="AB384">
        <v>24.2766606919973</v>
      </c>
      <c r="AC384">
        <v>41.213595886262901</v>
      </c>
      <c r="AD384">
        <v>58.4913440176351</v>
      </c>
      <c r="AF384">
        <v>3.1426516081516298</v>
      </c>
    </row>
    <row r="385" spans="1:32" x14ac:dyDescent="0.2">
      <c r="A385" s="15" t="s">
        <v>68</v>
      </c>
      <c r="B385" s="13">
        <v>12</v>
      </c>
      <c r="C385" s="15">
        <v>2021</v>
      </c>
      <c r="D385" s="15">
        <f>VLOOKUP(Tabelle128[[#This Row],[countrycode]],Tabelle1[[wbcode]:[treatment]],4,FALSE)</f>
        <v>0</v>
      </c>
      <c r="E385" s="15">
        <f>VLOOKUP(Tabelle128[[#This Row],[countrycode]],Tabelle1[[wbcode]:[liberalizations]],5,FALSE)</f>
        <v>0</v>
      </c>
      <c r="F385" s="15"/>
      <c r="G385" s="15"/>
      <c r="H385" s="15"/>
      <c r="I385" s="18">
        <v>25.808480996157499</v>
      </c>
      <c r="J385">
        <v>1.06</v>
      </c>
      <c r="K385" s="18">
        <v>61.566001892089801</v>
      </c>
      <c r="L385" s="15"/>
      <c r="M385" s="18">
        <v>0.47899999999999998</v>
      </c>
      <c r="N385" s="18">
        <v>9.8178644510000002</v>
      </c>
      <c r="O385" s="18">
        <v>59.192999999999998</v>
      </c>
      <c r="P385" s="18">
        <v>584.10640921584195</v>
      </c>
      <c r="Q385" s="18">
        <v>7.0186965160000003</v>
      </c>
      <c r="R385" s="18">
        <v>1076.0987809999999</v>
      </c>
      <c r="S385" s="18">
        <v>28.687335210000001</v>
      </c>
      <c r="T385" s="18">
        <v>27.632490000000001</v>
      </c>
      <c r="U385" s="18">
        <v>2.7660352999999999E-2</v>
      </c>
      <c r="V385" s="18">
        <v>2.75</v>
      </c>
      <c r="W385" s="18">
        <v>40.125763431150702</v>
      </c>
      <c r="X385">
        <v>39.354097872984902</v>
      </c>
      <c r="Y385">
        <v>74.191519003842501</v>
      </c>
      <c r="Z385">
        <v>0.34100000000000003</v>
      </c>
      <c r="AA385">
        <v>0.47299999999999998</v>
      </c>
      <c r="AB385">
        <v>24.667270260733201</v>
      </c>
      <c r="AC385">
        <v>45.088263954077398</v>
      </c>
      <c r="AD385">
        <v>79.479861304135596</v>
      </c>
      <c r="AF385">
        <v>3.0964235260090902</v>
      </c>
    </row>
    <row r="386" spans="1:32" x14ac:dyDescent="0.2">
      <c r="A386" s="13" t="s">
        <v>69</v>
      </c>
      <c r="B386" s="13">
        <v>13</v>
      </c>
      <c r="C386" s="13">
        <v>1990</v>
      </c>
      <c r="D386" s="13">
        <f>VLOOKUP(Tabelle128[[#This Row],[countrycode]],Tabelle1[[wbcode]:[treatment]],4,FALSE)</f>
        <v>0</v>
      </c>
      <c r="E386" s="13">
        <f>VLOOKUP(Tabelle128[[#This Row],[countrycode]],Tabelle1[[wbcode]:[liberalizations]],5,FALSE)</f>
        <v>0</v>
      </c>
      <c r="F386" s="13">
        <v>16.481444273769231</v>
      </c>
      <c r="G386" s="13">
        <v>17.578790385433599</v>
      </c>
      <c r="H386" s="13">
        <v>38.979591836734699</v>
      </c>
      <c r="I386" s="14">
        <v>48.640876640419897</v>
      </c>
      <c r="J386" s="13"/>
      <c r="K386" s="18"/>
      <c r="L386" s="13"/>
      <c r="M386" s="17">
        <v>0.52200000000000002</v>
      </c>
      <c r="N386" s="18">
        <v>11.00813007</v>
      </c>
      <c r="O386" s="18">
        <v>55.926099999999998</v>
      </c>
      <c r="P386" s="17">
        <v>1187.54977238998</v>
      </c>
      <c r="Q386" s="18">
        <v>4.3899999999999997</v>
      </c>
      <c r="R386" s="18">
        <v>4373.4607980000001</v>
      </c>
      <c r="S386" s="13"/>
      <c r="T386" s="13"/>
      <c r="U386" s="18">
        <v>0.42766757599999999</v>
      </c>
      <c r="V386" s="18">
        <v>6.38</v>
      </c>
      <c r="W386" s="18">
        <v>51.777359580052497</v>
      </c>
      <c r="X386">
        <v>19.041994750656201</v>
      </c>
      <c r="Y386">
        <v>51.359123359580103</v>
      </c>
      <c r="Z386" s="6"/>
      <c r="AA386">
        <v>0.505</v>
      </c>
      <c r="AB386" s="6"/>
      <c r="AC386" s="6"/>
      <c r="AD386" s="6"/>
      <c r="AE386" s="6"/>
      <c r="AF386" s="6"/>
    </row>
    <row r="387" spans="1:32" x14ac:dyDescent="0.2">
      <c r="A387" s="15" t="s">
        <v>69</v>
      </c>
      <c r="B387" s="13">
        <v>13</v>
      </c>
      <c r="C387" s="15">
        <v>1991</v>
      </c>
      <c r="D387" s="15">
        <f>VLOOKUP(Tabelle128[[#This Row],[countrycode]],Tabelle1[[wbcode]:[treatment]],4,FALSE)</f>
        <v>0</v>
      </c>
      <c r="E387" s="15">
        <f>VLOOKUP(Tabelle128[[#This Row],[countrycode]],Tabelle1[[wbcode]:[liberalizations]],5,FALSE)</f>
        <v>0</v>
      </c>
      <c r="F387" s="15">
        <v>16.370732340699629</v>
      </c>
      <c r="G387" s="15">
        <v>17.588589493165902</v>
      </c>
      <c r="H387" s="15">
        <v>38.979591836734699</v>
      </c>
      <c r="I387" s="16">
        <v>34.112798490958802</v>
      </c>
      <c r="J387" s="15"/>
      <c r="K387" s="18">
        <v>54.797000885009801</v>
      </c>
      <c r="L387" s="15"/>
      <c r="M387" s="18">
        <v>0.51900000000000002</v>
      </c>
      <c r="N387" s="18">
        <v>10.81482029</v>
      </c>
      <c r="O387" s="18">
        <v>55.243099999999998</v>
      </c>
      <c r="P387" s="18">
        <v>1124.8978280460799</v>
      </c>
      <c r="Q387" s="18">
        <v>4.524</v>
      </c>
      <c r="R387" s="18">
        <v>4406.9282620000004</v>
      </c>
      <c r="S387" s="15"/>
      <c r="T387" s="15"/>
      <c r="U387" s="18">
        <v>0.44701224699999997</v>
      </c>
      <c r="V387" s="18">
        <v>5.56</v>
      </c>
      <c r="W387" s="18">
        <v>41.634588526083</v>
      </c>
      <c r="X387">
        <v>28.049954468583302</v>
      </c>
      <c r="Y387">
        <v>65.887201509041205</v>
      </c>
      <c r="Z387" s="6"/>
      <c r="AA387">
        <v>0.504</v>
      </c>
      <c r="AB387" s="6"/>
      <c r="AC387" s="6"/>
      <c r="AD387" s="6"/>
      <c r="AE387" s="6"/>
      <c r="AF387" s="6"/>
    </row>
    <row r="388" spans="1:32" x14ac:dyDescent="0.2">
      <c r="A388" s="13" t="s">
        <v>69</v>
      </c>
      <c r="B388" s="13">
        <v>13</v>
      </c>
      <c r="C388" s="13">
        <v>1992</v>
      </c>
      <c r="D388" s="13">
        <f>VLOOKUP(Tabelle128[[#This Row],[countrycode]],Tabelle1[[wbcode]:[treatment]],4,FALSE)</f>
        <v>0</v>
      </c>
      <c r="E388" s="13">
        <f>VLOOKUP(Tabelle128[[#This Row],[countrycode]],Tabelle1[[wbcode]:[liberalizations]],5,FALSE)</f>
        <v>0</v>
      </c>
      <c r="F388" s="13">
        <v>16.528621422520001</v>
      </c>
      <c r="G388" s="13">
        <v>17.883807305073159</v>
      </c>
      <c r="H388" s="13">
        <v>38.979591836734699</v>
      </c>
      <c r="I388" s="14">
        <v>45.843178838227701</v>
      </c>
      <c r="J388" s="13"/>
      <c r="K388" s="18">
        <v>54.747001647949197</v>
      </c>
      <c r="L388" s="13"/>
      <c r="M388" s="17">
        <v>0.51800000000000002</v>
      </c>
      <c r="N388" s="18">
        <v>10.729319569999999</v>
      </c>
      <c r="O388" s="18">
        <v>54.662999999999997</v>
      </c>
      <c r="P388" s="17">
        <v>1178.0271073447</v>
      </c>
      <c r="Q388" s="18">
        <v>4.6580000000000004</v>
      </c>
      <c r="R388" s="18">
        <v>4511.0576810000002</v>
      </c>
      <c r="S388" s="13"/>
      <c r="T388" s="13"/>
      <c r="U388" s="18">
        <v>0.51776098500000001</v>
      </c>
      <c r="V388" s="18">
        <v>6.21</v>
      </c>
      <c r="W388" s="18">
        <v>40.692096921689902</v>
      </c>
      <c r="X388">
        <v>16.448608964451299</v>
      </c>
      <c r="Y388">
        <v>54.156821161772299</v>
      </c>
      <c r="Z388" s="6"/>
      <c r="AA388">
        <v>0.501</v>
      </c>
      <c r="AB388" s="6"/>
      <c r="AC388" s="6"/>
      <c r="AD388" s="6"/>
      <c r="AE388" s="6"/>
      <c r="AF388" s="6"/>
    </row>
    <row r="389" spans="1:32" x14ac:dyDescent="0.2">
      <c r="A389" s="15" t="s">
        <v>69</v>
      </c>
      <c r="B389" s="13">
        <v>13</v>
      </c>
      <c r="C389" s="15">
        <v>1993</v>
      </c>
      <c r="D389" s="15">
        <f>VLOOKUP(Tabelle128[[#This Row],[countrycode]],Tabelle1[[wbcode]:[treatment]],4,FALSE)</f>
        <v>0</v>
      </c>
      <c r="E389" s="15">
        <f>VLOOKUP(Tabelle128[[#This Row],[countrycode]],Tabelle1[[wbcode]:[liberalizations]],5,FALSE)</f>
        <v>0</v>
      </c>
      <c r="F389" s="15">
        <v>16.449122766192399</v>
      </c>
      <c r="G389" s="15">
        <v>17.321425675716579</v>
      </c>
      <c r="H389" s="15">
        <v>38.979591836734699</v>
      </c>
      <c r="I389" s="16">
        <v>40.992665793974503</v>
      </c>
      <c r="J389" s="15"/>
      <c r="K389" s="18">
        <v>54.673000335693402</v>
      </c>
      <c r="L389" s="15"/>
      <c r="M389" s="18">
        <v>0.51200000000000001</v>
      </c>
      <c r="N389" s="18">
        <v>10.572126580000001</v>
      </c>
      <c r="O389" s="18">
        <v>54.1462</v>
      </c>
      <c r="P389" s="18">
        <v>1048.6130671764499</v>
      </c>
      <c r="Q389" s="18">
        <v>4.7919999999999998</v>
      </c>
      <c r="R389" s="18">
        <v>4132.0735860000004</v>
      </c>
      <c r="S389" s="15"/>
      <c r="T389" s="15"/>
      <c r="U389" s="18">
        <v>0.45330373800000001</v>
      </c>
      <c r="V389" s="18">
        <v>6.22</v>
      </c>
      <c r="W389" s="18">
        <v>42.836370569661902</v>
      </c>
      <c r="X389">
        <v>31.3398237074069</v>
      </c>
      <c r="Y389">
        <v>59.007334206025497</v>
      </c>
      <c r="Z389" s="6"/>
      <c r="AA389">
        <v>0.495</v>
      </c>
      <c r="AB389" s="6"/>
      <c r="AC389" s="6"/>
      <c r="AD389" s="6"/>
      <c r="AE389" s="6"/>
      <c r="AF389" s="6"/>
    </row>
    <row r="390" spans="1:32" x14ac:dyDescent="0.2">
      <c r="A390" s="13" t="s">
        <v>69</v>
      </c>
      <c r="B390" s="13">
        <v>13</v>
      </c>
      <c r="C390" s="13">
        <v>1994</v>
      </c>
      <c r="D390" s="13">
        <f>VLOOKUP(Tabelle128[[#This Row],[countrycode]],Tabelle1[[wbcode]:[treatment]],4,FALSE)</f>
        <v>0</v>
      </c>
      <c r="E390" s="13">
        <f>VLOOKUP(Tabelle128[[#This Row],[countrycode]],Tabelle1[[wbcode]:[liberalizations]],5,FALSE)</f>
        <v>0</v>
      </c>
      <c r="F390" s="13">
        <v>16.318267738773969</v>
      </c>
      <c r="G390" s="13">
        <v>17.332325235152449</v>
      </c>
      <c r="H390" s="13">
        <v>38.979591836734699</v>
      </c>
      <c r="I390" s="14">
        <v>38.7839295166741</v>
      </c>
      <c r="J390" s="13"/>
      <c r="K390" s="18">
        <v>54.597000122070298</v>
      </c>
      <c r="L390" s="13"/>
      <c r="M390" s="17">
        <v>0.50700000000000001</v>
      </c>
      <c r="N390" s="18">
        <v>10.41493359</v>
      </c>
      <c r="O390" s="18">
        <v>53.738300000000002</v>
      </c>
      <c r="P390" s="17">
        <v>672.16320006885906</v>
      </c>
      <c r="Q390" s="18">
        <v>4.9260000000000002</v>
      </c>
      <c r="R390" s="18">
        <v>3903.7623450000001</v>
      </c>
      <c r="S390" s="13"/>
      <c r="T390" s="13"/>
      <c r="U390" s="18">
        <v>0.67187241799999997</v>
      </c>
      <c r="V390" s="18">
        <v>6.05</v>
      </c>
      <c r="W390" s="18">
        <v>58.517021254937099</v>
      </c>
      <c r="X390">
        <v>74.219227167229903</v>
      </c>
      <c r="Y390">
        <v>61.2160704833259</v>
      </c>
      <c r="Z390" s="6"/>
      <c r="AA390">
        <v>0.49</v>
      </c>
      <c r="AB390" s="6"/>
      <c r="AC390" s="6"/>
      <c r="AD390" s="6"/>
      <c r="AE390" s="6"/>
      <c r="AF390" s="6"/>
    </row>
    <row r="391" spans="1:32" x14ac:dyDescent="0.2">
      <c r="A391" s="15" t="s">
        <v>69</v>
      </c>
      <c r="B391" s="13">
        <v>13</v>
      </c>
      <c r="C391" s="15">
        <v>1995</v>
      </c>
      <c r="D391" s="15">
        <f>VLOOKUP(Tabelle128[[#This Row],[countrycode]],Tabelle1[[wbcode]:[treatment]],4,FALSE)</f>
        <v>0</v>
      </c>
      <c r="E391" s="15">
        <f>VLOOKUP(Tabelle128[[#This Row],[countrycode]],Tabelle1[[wbcode]:[liberalizations]],5,FALSE)</f>
        <v>0</v>
      </c>
      <c r="F391" s="15">
        <v>16.37104217828908</v>
      </c>
      <c r="G391" s="15">
        <v>16.473470390057098</v>
      </c>
      <c r="H391" s="15">
        <v>38.979591836734699</v>
      </c>
      <c r="I391" s="16">
        <v>37.676758189736802</v>
      </c>
      <c r="J391" s="15"/>
      <c r="K391" s="18">
        <v>54.603000640869098</v>
      </c>
      <c r="L391" s="15"/>
      <c r="M391" s="18">
        <v>0.497</v>
      </c>
      <c r="N391" s="18">
        <v>10.257740589999999</v>
      </c>
      <c r="O391" s="18">
        <v>53.643999999999998</v>
      </c>
      <c r="P391" s="18">
        <v>781.52497114483901</v>
      </c>
      <c r="Q391" s="18">
        <v>5.0599999999999996</v>
      </c>
      <c r="R391" s="18">
        <v>3170.1922479999998</v>
      </c>
      <c r="S391" s="15"/>
      <c r="T391" s="15"/>
      <c r="U391" s="18">
        <v>0.43799955499999998</v>
      </c>
      <c r="V391" s="18">
        <v>5.86</v>
      </c>
      <c r="W391" s="18">
        <v>64.704570157167197</v>
      </c>
      <c r="X391">
        <v>63.607934103389503</v>
      </c>
      <c r="Y391">
        <v>62.323241810263198</v>
      </c>
      <c r="Z391" s="6"/>
      <c r="AA391">
        <v>0.48199999999999998</v>
      </c>
      <c r="AB391" s="6"/>
      <c r="AC391" s="6"/>
      <c r="AD391" s="6"/>
      <c r="AE391" s="6"/>
      <c r="AF391" s="6"/>
    </row>
    <row r="392" spans="1:32" x14ac:dyDescent="0.2">
      <c r="A392" s="13" t="s">
        <v>69</v>
      </c>
      <c r="B392" s="13">
        <v>13</v>
      </c>
      <c r="C392" s="13">
        <v>1996</v>
      </c>
      <c r="D392" s="13">
        <f>VLOOKUP(Tabelle128[[#This Row],[countrycode]],Tabelle1[[wbcode]:[treatment]],4,FALSE)</f>
        <v>0</v>
      </c>
      <c r="E392" s="13">
        <f>VLOOKUP(Tabelle128[[#This Row],[countrycode]],Tabelle1[[wbcode]:[liberalizations]],5,FALSE)</f>
        <v>0</v>
      </c>
      <c r="F392" s="13">
        <v>16.44252179869472</v>
      </c>
      <c r="G392" s="13">
        <v>16.485461260335931</v>
      </c>
      <c r="H392" s="13">
        <v>38.979591836734699</v>
      </c>
      <c r="I392" s="14">
        <v>41.297330153112298</v>
      </c>
      <c r="J392" s="13"/>
      <c r="K392" s="18">
        <v>54.567001342773402</v>
      </c>
      <c r="L392" s="13"/>
      <c r="M392" s="17">
        <v>0.496</v>
      </c>
      <c r="N392" s="18">
        <v>10.100547600000001</v>
      </c>
      <c r="O392" s="18">
        <v>53.4908</v>
      </c>
      <c r="P392" s="17">
        <v>912.01229719282799</v>
      </c>
      <c r="Q392" s="18">
        <v>5.1360000000000001</v>
      </c>
      <c r="R392" s="18">
        <v>3194.8274339999998</v>
      </c>
      <c r="S392" s="13"/>
      <c r="T392" s="13"/>
      <c r="U392" s="18">
        <v>0.480793737</v>
      </c>
      <c r="V392" s="18">
        <v>6.01</v>
      </c>
      <c r="W392" s="18">
        <v>68.458213433869304</v>
      </c>
      <c r="X392">
        <v>59.949449873047598</v>
      </c>
      <c r="Y392">
        <v>58.702669846887702</v>
      </c>
      <c r="Z392" s="6"/>
      <c r="AA392">
        <v>0.48</v>
      </c>
      <c r="AB392" s="6"/>
      <c r="AC392" s="6"/>
      <c r="AD392" s="6"/>
      <c r="AE392" s="6"/>
      <c r="AF392" s="6"/>
    </row>
    <row r="393" spans="1:32" x14ac:dyDescent="0.2">
      <c r="A393" s="15" t="s">
        <v>69</v>
      </c>
      <c r="B393" s="13">
        <v>13</v>
      </c>
      <c r="C393" s="15">
        <v>1997</v>
      </c>
      <c r="D393" s="15">
        <f>VLOOKUP(Tabelle128[[#This Row],[countrycode]],Tabelle1[[wbcode]:[treatment]],4,FALSE)</f>
        <v>0</v>
      </c>
      <c r="E393" s="15">
        <f>VLOOKUP(Tabelle128[[#This Row],[countrycode]],Tabelle1[[wbcode]:[liberalizations]],5,FALSE)</f>
        <v>0</v>
      </c>
      <c r="F393" s="15">
        <v>16.370945925881731</v>
      </c>
      <c r="G393" s="15">
        <v>16.73780686254204</v>
      </c>
      <c r="H393" s="15">
        <v>38.979591836734699</v>
      </c>
      <c r="I393" s="16">
        <v>37.669885667920603</v>
      </c>
      <c r="J393" s="15"/>
      <c r="K393" s="18">
        <v>54.5060005187988</v>
      </c>
      <c r="L393" s="15"/>
      <c r="M393" s="18">
        <v>0.46600000000000003</v>
      </c>
      <c r="N393" s="18">
        <v>9.9433546069999998</v>
      </c>
      <c r="O393" s="18">
        <v>47.189900000000002</v>
      </c>
      <c r="P393" s="18">
        <v>810.07668279850805</v>
      </c>
      <c r="Q393" s="18">
        <v>5.2119999999999997</v>
      </c>
      <c r="R393" s="18">
        <v>3480.1388229999998</v>
      </c>
      <c r="S393" s="15"/>
      <c r="T393" s="15"/>
      <c r="U393" s="18">
        <v>0.669868307</v>
      </c>
      <c r="V393" s="18">
        <v>5.48</v>
      </c>
      <c r="W393" s="18">
        <v>75.596639374492895</v>
      </c>
      <c r="X393">
        <v>60.161540163753003</v>
      </c>
      <c r="Y393">
        <v>62.330114332079397</v>
      </c>
      <c r="Z393" s="6"/>
      <c r="AA393">
        <v>0.45200000000000001</v>
      </c>
      <c r="AB393">
        <v>21.599026333259602</v>
      </c>
      <c r="AC393">
        <v>56.863612893708101</v>
      </c>
      <c r="AD393">
        <v>135.758179538246</v>
      </c>
      <c r="AF393">
        <v>2.8824421775157401</v>
      </c>
    </row>
    <row r="394" spans="1:32" x14ac:dyDescent="0.2">
      <c r="A394" s="13" t="s">
        <v>69</v>
      </c>
      <c r="B394" s="13">
        <v>13</v>
      </c>
      <c r="C394" s="13">
        <v>1998</v>
      </c>
      <c r="D394" s="13">
        <f>VLOOKUP(Tabelle128[[#This Row],[countrycode]],Tabelle1[[wbcode]:[treatment]],4,FALSE)</f>
        <v>0</v>
      </c>
      <c r="E394" s="13">
        <f>VLOOKUP(Tabelle128[[#This Row],[countrycode]],Tabelle1[[wbcode]:[liberalizations]],5,FALSE)</f>
        <v>0</v>
      </c>
      <c r="F394" s="13">
        <v>16.354566443912081</v>
      </c>
      <c r="G394" s="13">
        <v>17.88326508013548</v>
      </c>
      <c r="H394" s="13">
        <v>38.979591836734699</v>
      </c>
      <c r="I394" s="14">
        <v>30.3342335449091</v>
      </c>
      <c r="J394" s="13"/>
      <c r="K394" s="18">
        <v>54.500999450683601</v>
      </c>
      <c r="L394" s="13"/>
      <c r="M394" s="17">
        <v>0.48899999999999999</v>
      </c>
      <c r="N394" s="18">
        <v>9.7861616130000009</v>
      </c>
      <c r="O394" s="18">
        <v>50.893500000000003</v>
      </c>
      <c r="P394" s="17">
        <v>660.47150582818006</v>
      </c>
      <c r="Q394" s="18">
        <v>5.2880000000000003</v>
      </c>
      <c r="R394" s="18">
        <v>3803.438416</v>
      </c>
      <c r="S394" s="13"/>
      <c r="T394" s="13"/>
      <c r="U394" s="18">
        <v>0.12041074</v>
      </c>
      <c r="V394" s="18">
        <v>5.6</v>
      </c>
      <c r="W394" s="18">
        <v>76.2776297713242</v>
      </c>
      <c r="X394">
        <v>72.624032692809294</v>
      </c>
      <c r="Y394">
        <v>69.665766455090903</v>
      </c>
      <c r="Z394" s="6"/>
      <c r="AA394">
        <v>0.47599999999999998</v>
      </c>
      <c r="AB394">
        <v>24.336753325797801</v>
      </c>
      <c r="AC394">
        <v>46.056864620467799</v>
      </c>
      <c r="AD394">
        <v>148.90166246413401</v>
      </c>
      <c r="AF394">
        <v>2.8999783334693898</v>
      </c>
    </row>
    <row r="395" spans="1:32" x14ac:dyDescent="0.2">
      <c r="A395" s="15" t="s">
        <v>69</v>
      </c>
      <c r="B395" s="13">
        <v>13</v>
      </c>
      <c r="C395" s="15">
        <v>1999</v>
      </c>
      <c r="D395" s="15">
        <f>VLOOKUP(Tabelle128[[#This Row],[countrycode]],Tabelle1[[wbcode]:[treatment]],4,FALSE)</f>
        <v>0</v>
      </c>
      <c r="E395" s="15">
        <f>VLOOKUP(Tabelle128[[#This Row],[countrycode]],Tabelle1[[wbcode]:[liberalizations]],5,FALSE)</f>
        <v>0</v>
      </c>
      <c r="F395" s="15">
        <v>16.514101494177719</v>
      </c>
      <c r="G395" s="15">
        <v>17.766212046154809</v>
      </c>
      <c r="H395" s="15">
        <v>38.979591836734699</v>
      </c>
      <c r="I395" s="16">
        <v>48.025916897812699</v>
      </c>
      <c r="J395" s="15"/>
      <c r="K395" s="18">
        <v>54.439998626708999</v>
      </c>
      <c r="L395" s="15"/>
      <c r="M395" s="18">
        <v>0.49</v>
      </c>
      <c r="N395" s="18">
        <v>9.6289686200000002</v>
      </c>
      <c r="O395" s="18">
        <v>52.757300000000001</v>
      </c>
      <c r="P395" s="18">
        <v>774.99610294449803</v>
      </c>
      <c r="Q395" s="18">
        <v>5.3639999999999999</v>
      </c>
      <c r="R395" s="18">
        <v>3177.952241</v>
      </c>
      <c r="S395" s="15"/>
      <c r="T395" s="15"/>
      <c r="U395" s="18">
        <v>0.119383906</v>
      </c>
      <c r="V395" s="18">
        <v>4.7</v>
      </c>
      <c r="W395" s="18">
        <v>72.290071068791804</v>
      </c>
      <c r="X395">
        <v>59.104119229973101</v>
      </c>
      <c r="Y395">
        <v>51.974083102187301</v>
      </c>
      <c r="Z395" s="6"/>
      <c r="AA395">
        <v>0.47899999999999998</v>
      </c>
      <c r="AB395">
        <v>26.5852480507831</v>
      </c>
      <c r="AC395">
        <v>61.270958393707303</v>
      </c>
      <c r="AD395">
        <v>131.39419029876501</v>
      </c>
      <c r="AE395">
        <v>4.1426713728404803</v>
      </c>
      <c r="AF395">
        <v>2.8976918062439299</v>
      </c>
    </row>
    <row r="396" spans="1:32" x14ac:dyDescent="0.2">
      <c r="A396" s="13" t="s">
        <v>69</v>
      </c>
      <c r="B396" s="13">
        <v>13</v>
      </c>
      <c r="C396" s="13">
        <v>2000</v>
      </c>
      <c r="D396" s="13">
        <f>VLOOKUP(Tabelle128[[#This Row],[countrycode]],Tabelle1[[wbcode]:[treatment]],4,FALSE)</f>
        <v>0</v>
      </c>
      <c r="E396" s="13">
        <f>VLOOKUP(Tabelle128[[#This Row],[countrycode]],Tabelle1[[wbcode]:[liberalizations]],5,FALSE)</f>
        <v>0</v>
      </c>
      <c r="F396" s="13">
        <v>16.865274571499199</v>
      </c>
      <c r="G396" s="13">
        <v>17.915618561242169</v>
      </c>
      <c r="H396" s="13">
        <v>38.979591836734699</v>
      </c>
      <c r="I396" s="14">
        <v>64.927416239912802</v>
      </c>
      <c r="J396" s="13"/>
      <c r="K396" s="18">
        <v>54.472000122070298</v>
      </c>
      <c r="L396" s="13"/>
      <c r="M396" s="17">
        <v>0.49099999999999999</v>
      </c>
      <c r="N396" s="18">
        <v>9.4717756269999995</v>
      </c>
      <c r="O396" s="18">
        <v>53.682000000000002</v>
      </c>
      <c r="P396" s="17">
        <v>1032.1375758409999</v>
      </c>
      <c r="Q396" s="18">
        <v>5.44</v>
      </c>
      <c r="R396" s="18">
        <v>2976.6537579999999</v>
      </c>
      <c r="S396" s="13"/>
      <c r="T396" s="13"/>
      <c r="U396" s="18">
        <v>0.18066381400000001</v>
      </c>
      <c r="V396" s="18">
        <v>4.21</v>
      </c>
      <c r="W396" s="18">
        <v>80.297147219192993</v>
      </c>
      <c r="X396">
        <v>43.612737186477602</v>
      </c>
      <c r="Y396">
        <v>35.072583760087198</v>
      </c>
      <c r="Z396" s="6"/>
      <c r="AA396">
        <v>0.48099999999999998</v>
      </c>
      <c r="AB396">
        <v>20.911668484187601</v>
      </c>
      <c r="AC396">
        <v>72.152671755725194</v>
      </c>
      <c r="AD396">
        <v>123.90988440567099</v>
      </c>
      <c r="AE396">
        <v>-0.88199151702542999</v>
      </c>
      <c r="AF396">
        <v>2.8866790616098501</v>
      </c>
    </row>
    <row r="397" spans="1:32" x14ac:dyDescent="0.2">
      <c r="A397" s="15" t="s">
        <v>69</v>
      </c>
      <c r="B397" s="13">
        <v>13</v>
      </c>
      <c r="C397" s="15">
        <v>2001</v>
      </c>
      <c r="D397" s="15">
        <f>VLOOKUP(Tabelle128[[#This Row],[countrycode]],Tabelle1[[wbcode]:[treatment]],4,FALSE)</f>
        <v>0</v>
      </c>
      <c r="E397" s="15">
        <f>VLOOKUP(Tabelle128[[#This Row],[countrycode]],Tabelle1[[wbcode]:[liberalizations]],5,FALSE)</f>
        <v>0</v>
      </c>
      <c r="F397" s="15">
        <v>16.84271405664893</v>
      </c>
      <c r="G397" s="15">
        <v>18.134416044717419</v>
      </c>
      <c r="H397" s="15">
        <v>38.979591836734699</v>
      </c>
      <c r="I397" s="16">
        <v>52.150352052921903</v>
      </c>
      <c r="J397">
        <v>0.8</v>
      </c>
      <c r="K397" s="18">
        <v>54.449001312255902</v>
      </c>
      <c r="L397" s="15"/>
      <c r="M397" s="18">
        <v>0.497</v>
      </c>
      <c r="N397" s="18">
        <v>9.3145826340000006</v>
      </c>
      <c r="O397" s="18">
        <v>54.394500000000001</v>
      </c>
      <c r="P397" s="18">
        <v>869.10050965820506</v>
      </c>
      <c r="Q397" s="18">
        <v>5.476</v>
      </c>
      <c r="R397" s="18">
        <v>3230.9452630000001</v>
      </c>
      <c r="S397" s="15"/>
      <c r="T397" s="15"/>
      <c r="U397" s="18">
        <v>0.23797263599999999</v>
      </c>
      <c r="V397" s="18">
        <v>4.03</v>
      </c>
      <c r="W397" s="18">
        <v>77.420026851535397</v>
      </c>
      <c r="X397">
        <v>53.312454230337401</v>
      </c>
      <c r="Y397">
        <v>47.849647947078097</v>
      </c>
      <c r="Z397" s="6"/>
      <c r="AA397">
        <v>0.48699999999999999</v>
      </c>
      <c r="AB397">
        <v>26.268759459063599</v>
      </c>
      <c r="AC397">
        <v>65.488453839769605</v>
      </c>
      <c r="AD397">
        <v>130.732481081873</v>
      </c>
      <c r="AE397">
        <v>5.5989921814069199E-2</v>
      </c>
      <c r="AF397">
        <v>2.8529912196810798</v>
      </c>
    </row>
    <row r="398" spans="1:32" x14ac:dyDescent="0.2">
      <c r="A398" s="13" t="s">
        <v>69</v>
      </c>
      <c r="B398" s="13">
        <v>13</v>
      </c>
      <c r="C398" s="13">
        <v>2002</v>
      </c>
      <c r="D398" s="13">
        <f>VLOOKUP(Tabelle128[[#This Row],[countrycode]],Tabelle1[[wbcode]:[treatment]],4,FALSE)</f>
        <v>0</v>
      </c>
      <c r="E398" s="13">
        <f>VLOOKUP(Tabelle128[[#This Row],[countrycode]],Tabelle1[[wbcode]:[liberalizations]],5,FALSE)</f>
        <v>0</v>
      </c>
      <c r="F398" s="13">
        <v>16.9933719412081</v>
      </c>
      <c r="G398" s="13">
        <v>18.5612954685744</v>
      </c>
      <c r="H398" s="13">
        <v>38.979591836734699</v>
      </c>
      <c r="I398" s="14">
        <v>51.909078607059698</v>
      </c>
      <c r="J398">
        <v>1.52</v>
      </c>
      <c r="K398" s="18">
        <v>54.448001861572301</v>
      </c>
      <c r="L398" s="13"/>
      <c r="M398" s="17">
        <v>0.5</v>
      </c>
      <c r="N398" s="18">
        <v>9.157389641</v>
      </c>
      <c r="O398" s="18">
        <v>55.087800000000001</v>
      </c>
      <c r="P398" s="17">
        <v>916.58800274654197</v>
      </c>
      <c r="Q398" s="18">
        <v>5.5119999999999996</v>
      </c>
      <c r="R398" s="18">
        <v>3290.455602</v>
      </c>
      <c r="S398" s="13"/>
      <c r="T398" s="13"/>
      <c r="U398" s="18">
        <v>0.173771224</v>
      </c>
      <c r="V398" s="18">
        <v>3.89</v>
      </c>
      <c r="W398" s="18">
        <v>81.516425483395906</v>
      </c>
      <c r="X398">
        <v>53.939645588864103</v>
      </c>
      <c r="Y398">
        <v>48.090921392940302</v>
      </c>
      <c r="Z398" s="6"/>
      <c r="AA398">
        <v>0.49</v>
      </c>
      <c r="AB398">
        <v>22.542947408427999</v>
      </c>
      <c r="AC398">
        <v>63.318922514133703</v>
      </c>
      <c r="AD398">
        <v>135.45607107225999</v>
      </c>
      <c r="AE398">
        <v>4.3787597178087196</v>
      </c>
      <c r="AF398">
        <v>2.8323482411485199</v>
      </c>
    </row>
    <row r="399" spans="1:32" x14ac:dyDescent="0.2">
      <c r="A399" s="15" t="s">
        <v>69</v>
      </c>
      <c r="B399" s="13">
        <v>13</v>
      </c>
      <c r="C399" s="15">
        <v>2003</v>
      </c>
      <c r="D399" s="15">
        <f>VLOOKUP(Tabelle128[[#This Row],[countrycode]],Tabelle1[[wbcode]:[treatment]],4,FALSE)</f>
        <v>0</v>
      </c>
      <c r="E399" s="15">
        <f>VLOOKUP(Tabelle128[[#This Row],[countrycode]],Tabelle1[[wbcode]:[liberalizations]],5,FALSE)</f>
        <v>0</v>
      </c>
      <c r="F399" s="15">
        <v>17.165664295580051</v>
      </c>
      <c r="G399" s="15">
        <v>18.728207280475559</v>
      </c>
      <c r="H399" s="15">
        <v>38.979591836734699</v>
      </c>
      <c r="I399" s="16">
        <v>57.493627020376003</v>
      </c>
      <c r="J399">
        <v>-2.14</v>
      </c>
      <c r="K399" s="18">
        <v>54.423999786377003</v>
      </c>
      <c r="L399" s="15"/>
      <c r="M399" s="18">
        <v>0.5</v>
      </c>
      <c r="N399" s="18">
        <v>8.9097900390000007</v>
      </c>
      <c r="O399" s="18">
        <v>55.948099999999997</v>
      </c>
      <c r="P399" s="18">
        <v>1028.4151752253299</v>
      </c>
      <c r="Q399" s="18">
        <v>5.548</v>
      </c>
      <c r="R399" s="18">
        <v>3191.7870520000001</v>
      </c>
      <c r="S399" s="15"/>
      <c r="T399" s="15"/>
      <c r="U399" s="18">
        <v>0.26886438800000001</v>
      </c>
      <c r="V399" s="18">
        <v>3.79</v>
      </c>
      <c r="W399" s="18">
        <v>80.812365597007599</v>
      </c>
      <c r="X399">
        <v>76.049411738360106</v>
      </c>
      <c r="Y399">
        <v>42.506372979623997</v>
      </c>
      <c r="Z399" s="6"/>
      <c r="AA399">
        <v>0.49</v>
      </c>
      <c r="AB399">
        <v>25.480027881681298</v>
      </c>
      <c r="AC399">
        <v>61.172359484201202</v>
      </c>
      <c r="AD399">
        <v>156.861777335368</v>
      </c>
      <c r="AE399">
        <v>-0.63184498736315098</v>
      </c>
      <c r="AF399">
        <v>2.8745411628751798</v>
      </c>
    </row>
    <row r="400" spans="1:32" x14ac:dyDescent="0.2">
      <c r="A400" s="13" t="s">
        <v>69</v>
      </c>
      <c r="B400" s="13">
        <v>13</v>
      </c>
      <c r="C400" s="13">
        <v>2004</v>
      </c>
      <c r="D400" s="13">
        <f>VLOOKUP(Tabelle128[[#This Row],[countrycode]],Tabelle1[[wbcode]:[treatment]],4,FALSE)</f>
        <v>0</v>
      </c>
      <c r="E400" s="13">
        <f>VLOOKUP(Tabelle128[[#This Row],[countrycode]],Tabelle1[[wbcode]:[liberalizations]],5,FALSE)</f>
        <v>0</v>
      </c>
      <c r="F400" s="13">
        <v>17.260036469199829</v>
      </c>
      <c r="G400" s="13">
        <v>18.078685310512629</v>
      </c>
      <c r="H400" s="13">
        <v>38.979591836734699</v>
      </c>
      <c r="I400" s="14">
        <v>49.496038411108401</v>
      </c>
      <c r="J400">
        <v>0.28999999999999998</v>
      </c>
      <c r="K400" s="18">
        <v>54.439998626708999</v>
      </c>
      <c r="L400" s="13"/>
      <c r="M400" s="17">
        <v>0.505</v>
      </c>
      <c r="N400" s="18">
        <v>9.112368902</v>
      </c>
      <c r="O400" s="18">
        <v>56.985999999999997</v>
      </c>
      <c r="P400" s="17">
        <v>1326.59660693454</v>
      </c>
      <c r="Q400" s="18">
        <v>5.5839999999999996</v>
      </c>
      <c r="R400" s="18">
        <v>3047.1172729999998</v>
      </c>
      <c r="S400" s="13"/>
      <c r="T400" s="13"/>
      <c r="U400" s="18">
        <v>0.27032862899999999</v>
      </c>
      <c r="V400" s="18">
        <v>3.74</v>
      </c>
      <c r="W400" s="18">
        <v>80.529792833292603</v>
      </c>
      <c r="X400">
        <v>50.838405884029598</v>
      </c>
      <c r="Y400">
        <v>50.503961588891599</v>
      </c>
      <c r="Z400" s="6"/>
      <c r="AA400">
        <v>0.495</v>
      </c>
      <c r="AB400">
        <v>21.905469924260899</v>
      </c>
      <c r="AC400">
        <v>65.864484078507999</v>
      </c>
      <c r="AD400">
        <v>131.368198717322</v>
      </c>
      <c r="AE400">
        <v>2.4297660796179801</v>
      </c>
      <c r="AF400">
        <v>2.99421721905648</v>
      </c>
    </row>
    <row r="401" spans="1:32" x14ac:dyDescent="0.2">
      <c r="A401" s="15" t="s">
        <v>69</v>
      </c>
      <c r="B401" s="13">
        <v>13</v>
      </c>
      <c r="C401" s="15">
        <v>2005</v>
      </c>
      <c r="D401" s="15">
        <f>VLOOKUP(Tabelle128[[#This Row],[countrycode]],Tabelle1[[wbcode]:[treatment]],4,FALSE)</f>
        <v>0</v>
      </c>
      <c r="E401" s="15">
        <f>VLOOKUP(Tabelle128[[#This Row],[countrycode]],Tabelle1[[wbcode]:[liberalizations]],5,FALSE)</f>
        <v>0</v>
      </c>
      <c r="F401" s="15">
        <v>17.606671010918049</v>
      </c>
      <c r="G401" s="15">
        <v>18.142906073187081</v>
      </c>
      <c r="H401" s="15">
        <v>38.979591836734699</v>
      </c>
      <c r="I401" s="16">
        <v>56.395273722580903</v>
      </c>
      <c r="J401">
        <v>4.3099999999999996</v>
      </c>
      <c r="K401" s="18">
        <v>54.472000122070298</v>
      </c>
      <c r="L401" s="15">
        <v>52.9</v>
      </c>
      <c r="M401" s="18">
        <v>0.51900000000000002</v>
      </c>
      <c r="N401" s="18">
        <v>9.3149477639999994</v>
      </c>
      <c r="O401" s="18">
        <v>58.125500000000002</v>
      </c>
      <c r="P401" s="18">
        <v>1835.60990812416</v>
      </c>
      <c r="Q401" s="18">
        <v>5.62</v>
      </c>
      <c r="R401" s="18">
        <v>3434.6845109999999</v>
      </c>
      <c r="S401" s="15"/>
      <c r="T401" s="15"/>
      <c r="U401" s="18">
        <v>0.27495221199999997</v>
      </c>
      <c r="V401" s="18">
        <v>3.16</v>
      </c>
      <c r="W401" s="18">
        <v>75.0050837514178</v>
      </c>
      <c r="X401">
        <v>44.547808510984197</v>
      </c>
      <c r="Y401">
        <v>43.604726277419097</v>
      </c>
      <c r="Z401" s="6"/>
      <c r="AA401">
        <v>0.51</v>
      </c>
      <c r="AB401">
        <v>23.423331181948701</v>
      </c>
      <c r="AC401">
        <v>61.7104106958137</v>
      </c>
      <c r="AD401">
        <v>119.552892262402</v>
      </c>
      <c r="AE401">
        <v>3.09449011456182</v>
      </c>
      <c r="AF401">
        <v>3.1490944832077798</v>
      </c>
    </row>
    <row r="402" spans="1:32" x14ac:dyDescent="0.2">
      <c r="A402" s="13" t="s">
        <v>69</v>
      </c>
      <c r="B402" s="13">
        <v>13</v>
      </c>
      <c r="C402" s="13">
        <v>2006</v>
      </c>
      <c r="D402" s="13">
        <f>VLOOKUP(Tabelle128[[#This Row],[countrycode]],Tabelle1[[wbcode]:[treatment]],4,FALSE)</f>
        <v>0</v>
      </c>
      <c r="E402" s="13">
        <f>VLOOKUP(Tabelle128[[#This Row],[countrycode]],Tabelle1[[wbcode]:[liberalizations]],5,FALSE)</f>
        <v>0</v>
      </c>
      <c r="F402" s="13">
        <v>17.747125824840499</v>
      </c>
      <c r="G402" s="13">
        <v>18.009573721760152</v>
      </c>
      <c r="H402" s="13">
        <v>38.775510204081627</v>
      </c>
      <c r="I402" s="14">
        <v>57.610952724558302</v>
      </c>
      <c r="J402">
        <v>4.45</v>
      </c>
      <c r="K402" s="18">
        <v>54.4210014343262</v>
      </c>
      <c r="L402" s="13">
        <v>52.8</v>
      </c>
      <c r="M402" s="17">
        <v>0.53200000000000003</v>
      </c>
      <c r="N402" s="18">
        <v>9.5175266270000005</v>
      </c>
      <c r="O402" s="18">
        <v>58.878399999999999</v>
      </c>
      <c r="P402" s="17">
        <v>2155.40635716309</v>
      </c>
      <c r="Q402" s="18">
        <v>5.63</v>
      </c>
      <c r="R402" s="18">
        <v>4019.7134179999998</v>
      </c>
      <c r="S402" s="13"/>
      <c r="T402" s="13"/>
      <c r="U402" s="18">
        <v>0.30105675599999998</v>
      </c>
      <c r="V402" s="18">
        <v>3.2</v>
      </c>
      <c r="W402" s="18">
        <v>77.464129457156105</v>
      </c>
      <c r="X402">
        <v>48.136633517334701</v>
      </c>
      <c r="Y402">
        <v>42.389047275441698</v>
      </c>
      <c r="Z402" s="6"/>
      <c r="AA402">
        <v>0.52300000000000002</v>
      </c>
      <c r="AB402">
        <v>25.3550774107525</v>
      </c>
      <c r="AC402">
        <v>62.629188848754097</v>
      </c>
      <c r="AD402">
        <v>125.600762974491</v>
      </c>
      <c r="AE402">
        <v>6.5378439529960497</v>
      </c>
      <c r="AF402">
        <v>3.3219493730757099</v>
      </c>
    </row>
    <row r="403" spans="1:32" x14ac:dyDescent="0.2">
      <c r="A403" s="15" t="s">
        <v>69</v>
      </c>
      <c r="B403" s="13">
        <v>13</v>
      </c>
      <c r="C403" s="15">
        <v>2007</v>
      </c>
      <c r="D403" s="15">
        <f>VLOOKUP(Tabelle128[[#This Row],[countrycode]],Tabelle1[[wbcode]:[treatment]],4,FALSE)</f>
        <v>0</v>
      </c>
      <c r="E403" s="15">
        <f>VLOOKUP(Tabelle128[[#This Row],[countrycode]],Tabelle1[[wbcode]:[liberalizations]],5,FALSE)</f>
        <v>0</v>
      </c>
      <c r="F403" s="15">
        <v>17.602900344969939</v>
      </c>
      <c r="G403" s="15">
        <v>17.91948269385718</v>
      </c>
      <c r="H403" s="15">
        <v>38.571428571428577</v>
      </c>
      <c r="I403" s="16">
        <v>49.437852100698002</v>
      </c>
      <c r="J403">
        <v>-9.6199999999999992</v>
      </c>
      <c r="K403" s="18">
        <v>54.294998168945298</v>
      </c>
      <c r="L403" s="15">
        <v>52.7</v>
      </c>
      <c r="M403" s="18">
        <v>0.53300000000000003</v>
      </c>
      <c r="N403" s="18">
        <v>9.7201054889999998</v>
      </c>
      <c r="O403" s="18">
        <v>59.643300000000004</v>
      </c>
      <c r="P403" s="18">
        <v>2265.8474532311898</v>
      </c>
      <c r="Q403" s="18">
        <v>5.64</v>
      </c>
      <c r="R403" s="18">
        <v>3633.1518259999998</v>
      </c>
      <c r="S403" s="15"/>
      <c r="T403" s="15"/>
      <c r="U403" s="18">
        <v>0.31247750600000002</v>
      </c>
      <c r="V403" s="18">
        <v>4.2300000000000004</v>
      </c>
      <c r="W403" s="18">
        <v>68.485390720265798</v>
      </c>
      <c r="X403">
        <v>80.101234674802996</v>
      </c>
      <c r="Y403">
        <v>50.562147899301998</v>
      </c>
      <c r="Z403" s="6"/>
      <c r="AA403">
        <v>0.52100000000000002</v>
      </c>
      <c r="AB403">
        <v>58.686328085414303</v>
      </c>
      <c r="AC403">
        <v>57.070417522857298</v>
      </c>
      <c r="AD403">
        <v>148.58662539506901</v>
      </c>
      <c r="AE403">
        <v>2.65464645060697</v>
      </c>
      <c r="AF403">
        <v>3.4375626785301199</v>
      </c>
    </row>
    <row r="404" spans="1:32" x14ac:dyDescent="0.2">
      <c r="A404" s="13" t="s">
        <v>69</v>
      </c>
      <c r="B404" s="13">
        <v>13</v>
      </c>
      <c r="C404" s="13">
        <v>2008</v>
      </c>
      <c r="D404" s="13">
        <f>VLOOKUP(Tabelle128[[#This Row],[countrycode]],Tabelle1[[wbcode]:[treatment]],4,FALSE)</f>
        <v>0</v>
      </c>
      <c r="E404" s="13">
        <f>VLOOKUP(Tabelle128[[#This Row],[countrycode]],Tabelle1[[wbcode]:[liberalizations]],5,FALSE)</f>
        <v>0</v>
      </c>
      <c r="F404" s="13">
        <v>17.6989231688083</v>
      </c>
      <c r="G404" s="13">
        <v>18.005267447154939</v>
      </c>
      <c r="H404" s="13">
        <v>38.367346938775512</v>
      </c>
      <c r="I404" s="14">
        <v>55.768762568956603</v>
      </c>
      <c r="J404">
        <v>2.63</v>
      </c>
      <c r="K404">
        <v>54.323001861572301</v>
      </c>
      <c r="L404" s="13">
        <v>52.6</v>
      </c>
      <c r="M404" s="17">
        <v>0.54100000000000004</v>
      </c>
      <c r="N404">
        <v>9.9226843519999992</v>
      </c>
      <c r="O404">
        <v>60.426499999999997</v>
      </c>
      <c r="P404" s="17">
        <v>2904.1244960132799</v>
      </c>
      <c r="Q404">
        <v>5.65</v>
      </c>
      <c r="R404">
        <v>3798.5456140000001</v>
      </c>
      <c r="S404" s="13"/>
      <c r="T404" s="13"/>
      <c r="U404">
        <v>0.33154795999999997</v>
      </c>
      <c r="V404" s="18">
        <v>4.16</v>
      </c>
      <c r="W404">
        <v>73.402918528814496</v>
      </c>
      <c r="X404">
        <v>59.7055681307939</v>
      </c>
      <c r="Y404">
        <v>44.231237431043397</v>
      </c>
      <c r="Z404" s="6"/>
      <c r="AA404">
        <v>0.52900000000000003</v>
      </c>
      <c r="AB404">
        <v>39.545620849922699</v>
      </c>
      <c r="AC404">
        <v>63.941978934289097</v>
      </c>
      <c r="AD404">
        <v>133.10848665960799</v>
      </c>
      <c r="AE404">
        <v>4.95875092023158</v>
      </c>
      <c r="AF404">
        <v>3.4326568252141101</v>
      </c>
    </row>
    <row r="405" spans="1:32" x14ac:dyDescent="0.2">
      <c r="A405" s="15" t="s">
        <v>69</v>
      </c>
      <c r="B405" s="13">
        <v>13</v>
      </c>
      <c r="C405" s="15">
        <v>2009</v>
      </c>
      <c r="D405" s="15">
        <f>VLOOKUP(Tabelle128[[#This Row],[countrycode]],Tabelle1[[wbcode]:[treatment]],4,FALSE)</f>
        <v>0</v>
      </c>
      <c r="E405" s="15">
        <f>VLOOKUP(Tabelle128[[#This Row],[countrycode]],Tabelle1[[wbcode]:[liberalizations]],5,FALSE)</f>
        <v>0</v>
      </c>
      <c r="F405" s="15">
        <v>17.78007107484682</v>
      </c>
      <c r="G405" s="15">
        <v>18.11585256569078</v>
      </c>
      <c r="H405" s="15">
        <v>38.163265306122447</v>
      </c>
      <c r="I405" s="16">
        <v>47.702569364442503</v>
      </c>
      <c r="J405">
        <v>8</v>
      </c>
      <c r="K405">
        <v>54.306999206542997</v>
      </c>
      <c r="L405" s="15">
        <v>52.5</v>
      </c>
      <c r="M405" s="18">
        <v>0.55400000000000005</v>
      </c>
      <c r="N405">
        <v>10.12526321</v>
      </c>
      <c r="O405">
        <v>61.088299999999997</v>
      </c>
      <c r="P405" s="18">
        <v>2345.5637352715598</v>
      </c>
      <c r="Q405">
        <v>5.66</v>
      </c>
      <c r="R405">
        <v>4439.7139630000001</v>
      </c>
      <c r="S405" s="15"/>
      <c r="T405" s="15"/>
      <c r="U405">
        <v>0.41590769100000002</v>
      </c>
      <c r="V405" s="18">
        <v>3.89</v>
      </c>
      <c r="W405">
        <v>64.479912106444999</v>
      </c>
      <c r="X405">
        <v>71.072453575530503</v>
      </c>
      <c r="Y405">
        <v>52.297430635557497</v>
      </c>
      <c r="Z405" s="6"/>
      <c r="AA405">
        <v>0.54200000000000004</v>
      </c>
      <c r="AB405">
        <v>52.829205012941699</v>
      </c>
      <c r="AC405">
        <v>55.6979481298564</v>
      </c>
      <c r="AD405">
        <v>135.552365681975</v>
      </c>
      <c r="AE405">
        <v>4.4150037479521798</v>
      </c>
      <c r="AF405">
        <v>3.2837290217380599</v>
      </c>
    </row>
    <row r="406" spans="1:32" x14ac:dyDescent="0.2">
      <c r="A406" s="13" t="s">
        <v>69</v>
      </c>
      <c r="B406" s="13">
        <v>13</v>
      </c>
      <c r="C406" s="13">
        <v>2010</v>
      </c>
      <c r="D406" s="13">
        <f>VLOOKUP(Tabelle128[[#This Row],[countrycode]],Tabelle1[[wbcode]:[treatment]],4,FALSE)</f>
        <v>0</v>
      </c>
      <c r="E406" s="13">
        <f>VLOOKUP(Tabelle128[[#This Row],[countrycode]],Tabelle1[[wbcode]:[liberalizations]],5,FALSE)</f>
        <v>0</v>
      </c>
      <c r="F406" s="13">
        <v>17.990922178617271</v>
      </c>
      <c r="G406" s="13">
        <v>18.200953366109299</v>
      </c>
      <c r="H406" s="13">
        <v>37.95918367346939</v>
      </c>
      <c r="I406" s="14">
        <v>60.181599326503601</v>
      </c>
      <c r="J406">
        <v>6.63</v>
      </c>
      <c r="K406">
        <v>54.248001098632798</v>
      </c>
      <c r="L406" s="13">
        <v>52.4</v>
      </c>
      <c r="M406" s="17">
        <v>0.56100000000000005</v>
      </c>
      <c r="N406">
        <v>10.32784208</v>
      </c>
      <c r="O406">
        <v>61.683300000000003</v>
      </c>
      <c r="P406" s="17">
        <v>3076.5564491017099</v>
      </c>
      <c r="Q406">
        <v>5.67</v>
      </c>
      <c r="R406">
        <v>4636.2567840000002</v>
      </c>
      <c r="S406" s="18">
        <v>26.5454081</v>
      </c>
      <c r="T406" s="18">
        <v>27.436</v>
      </c>
      <c r="U406">
        <v>0.459036846</v>
      </c>
      <c r="V406" s="18">
        <v>2.88</v>
      </c>
      <c r="W406">
        <v>68.528091530093903</v>
      </c>
      <c r="X406">
        <v>55.536662869513499</v>
      </c>
      <c r="Y406">
        <v>39.818400673496399</v>
      </c>
      <c r="Z406">
        <v>0.41199999999999998</v>
      </c>
      <c r="AA406">
        <v>0.55200000000000005</v>
      </c>
      <c r="AB406">
        <v>38.779811892585499</v>
      </c>
      <c r="AC406">
        <v>66.179169783780495</v>
      </c>
      <c r="AD406">
        <v>124.064754399607</v>
      </c>
      <c r="AE406">
        <v>0.39152501122765998</v>
      </c>
      <c r="AF406">
        <v>3.0489568388215802</v>
      </c>
    </row>
    <row r="407" spans="1:32" x14ac:dyDescent="0.2">
      <c r="A407" s="15" t="s">
        <v>69</v>
      </c>
      <c r="B407" s="13">
        <v>13</v>
      </c>
      <c r="C407" s="15">
        <v>2011</v>
      </c>
      <c r="D407" s="15">
        <f>VLOOKUP(Tabelle128[[#This Row],[countrycode]],Tabelle1[[wbcode]:[treatment]],4,FALSE)</f>
        <v>0</v>
      </c>
      <c r="E407" s="15">
        <f>VLOOKUP(Tabelle128[[#This Row],[countrycode]],Tabelle1[[wbcode]:[liberalizations]],5,FALSE)</f>
        <v>0</v>
      </c>
      <c r="F407" s="15">
        <v>18.06143379731229</v>
      </c>
      <c r="G407" s="15">
        <v>18.006800807369711</v>
      </c>
      <c r="H407" s="15">
        <v>37.755102040816332</v>
      </c>
      <c r="I407" s="16">
        <v>59.473623999637802</v>
      </c>
      <c r="J407">
        <v>-0.18</v>
      </c>
      <c r="K407">
        <v>54.2109985351563</v>
      </c>
      <c r="L407" s="15">
        <v>52.2</v>
      </c>
      <c r="M407" s="18">
        <v>0.56399999999999995</v>
      </c>
      <c r="N407">
        <v>10.530420940000001</v>
      </c>
      <c r="O407">
        <v>61.992400000000004</v>
      </c>
      <c r="P407" s="18">
        <v>3562.2176146466099</v>
      </c>
      <c r="Q407">
        <v>5.758</v>
      </c>
      <c r="R407">
        <v>4475.8628040000003</v>
      </c>
      <c r="S407" s="18">
        <v>26.29599747</v>
      </c>
      <c r="T407" s="18">
        <v>27.436</v>
      </c>
      <c r="U407">
        <v>0.50964266300000005</v>
      </c>
      <c r="V407" s="18">
        <v>3.78</v>
      </c>
      <c r="W407">
        <v>73.611732739389495</v>
      </c>
      <c r="X407">
        <v>50.980009970751901</v>
      </c>
      <c r="Y407">
        <v>40.526376000362198</v>
      </c>
      <c r="Z407">
        <v>0.41599999999999998</v>
      </c>
      <c r="AA407">
        <v>0.55200000000000005</v>
      </c>
      <c r="AB407">
        <v>33.8687168065183</v>
      </c>
      <c r="AC407">
        <v>65.873895199752596</v>
      </c>
      <c r="AD407">
        <v>124.59174271014101</v>
      </c>
      <c r="AE407">
        <v>1.75958704273802</v>
      </c>
      <c r="AF407">
        <v>2.7942726418925798</v>
      </c>
    </row>
    <row r="408" spans="1:32" x14ac:dyDescent="0.2">
      <c r="A408" s="13" t="s">
        <v>69</v>
      </c>
      <c r="B408" s="13">
        <v>13</v>
      </c>
      <c r="C408" s="13">
        <v>2012</v>
      </c>
      <c r="D408" s="13">
        <f>VLOOKUP(Tabelle128[[#This Row],[countrycode]],Tabelle1[[wbcode]:[treatment]],4,FALSE)</f>
        <v>0</v>
      </c>
      <c r="E408" s="13">
        <f>VLOOKUP(Tabelle128[[#This Row],[countrycode]],Tabelle1[[wbcode]:[liberalizations]],5,FALSE)</f>
        <v>0</v>
      </c>
      <c r="F408" s="13">
        <v>18.13846301898025</v>
      </c>
      <c r="G408" s="13">
        <v>17.994574819123539</v>
      </c>
      <c r="H408" s="13">
        <v>37.755102040816332</v>
      </c>
      <c r="I408" s="14">
        <v>62.5364487644948</v>
      </c>
      <c r="J408">
        <v>7.34</v>
      </c>
      <c r="K408">
        <v>54.247001647949197</v>
      </c>
      <c r="L408" s="13"/>
      <c r="M408" s="17">
        <v>0.57499999999999996</v>
      </c>
      <c r="N408">
        <v>10.7329998</v>
      </c>
      <c r="O408">
        <v>62.317</v>
      </c>
      <c r="P408" s="17">
        <v>3922.8688415523102</v>
      </c>
      <c r="Q408">
        <v>5.8460000000000001</v>
      </c>
      <c r="R408">
        <v>5053.1485339999999</v>
      </c>
      <c r="S408" s="18">
        <v>25.903967470000001</v>
      </c>
      <c r="T408" s="18">
        <v>30.692</v>
      </c>
      <c r="U408">
        <v>0.65285367699999997</v>
      </c>
      <c r="V408" s="18">
        <v>2.83</v>
      </c>
      <c r="W408">
        <v>58.0820278199554</v>
      </c>
      <c r="X408">
        <v>39.362407325487602</v>
      </c>
      <c r="Y408">
        <v>37.4635512355052</v>
      </c>
      <c r="Z408">
        <v>0.42599999999999999</v>
      </c>
      <c r="AA408">
        <v>0.56499999999999995</v>
      </c>
      <c r="AB408">
        <v>38.151478076275701</v>
      </c>
      <c r="AC408">
        <v>65.310219115470105</v>
      </c>
      <c r="AD408">
        <v>97.444435145442995</v>
      </c>
      <c r="AE408">
        <v>5.0101877313446401</v>
      </c>
      <c r="AF408">
        <v>2.5909252722338501</v>
      </c>
    </row>
    <row r="409" spans="1:32" x14ac:dyDescent="0.2">
      <c r="A409" s="15" t="s">
        <v>69</v>
      </c>
      <c r="B409" s="13">
        <v>13</v>
      </c>
      <c r="C409" s="15">
        <v>2013</v>
      </c>
      <c r="D409" s="15">
        <f>VLOOKUP(Tabelle128[[#This Row],[countrycode]],Tabelle1[[wbcode]:[treatment]],4,FALSE)</f>
        <v>0</v>
      </c>
      <c r="E409" s="15">
        <f>VLOOKUP(Tabelle128[[#This Row],[countrycode]],Tabelle1[[wbcode]:[liberalizations]],5,FALSE)</f>
        <v>0</v>
      </c>
      <c r="F409" s="15">
        <v>18.177845453436639</v>
      </c>
      <c r="G409" s="15">
        <v>18.085914294869479</v>
      </c>
      <c r="H409" s="15">
        <v>37.755102040816332</v>
      </c>
      <c r="I409" s="16">
        <v>59.9303010021004</v>
      </c>
      <c r="J409">
        <v>-2.83</v>
      </c>
      <c r="K409">
        <v>54.1710014343262</v>
      </c>
      <c r="L409" s="15"/>
      <c r="M409" s="18">
        <v>0.57999999999999996</v>
      </c>
      <c r="N409">
        <v>10.94790996</v>
      </c>
      <c r="O409">
        <v>62.694699999999997</v>
      </c>
      <c r="P409" s="18">
        <v>3884.8506863890202</v>
      </c>
      <c r="Q409">
        <v>5.9340000000000002</v>
      </c>
      <c r="R409">
        <v>5077.679948</v>
      </c>
      <c r="S409" s="18">
        <v>25.732739689999999</v>
      </c>
      <c r="T409" s="18">
        <v>30.692</v>
      </c>
      <c r="U409">
        <v>0.69395742199999999</v>
      </c>
      <c r="V409" s="18">
        <v>3.7</v>
      </c>
      <c r="W409">
        <v>52.934340584028199</v>
      </c>
      <c r="X409">
        <v>40.068522807495299</v>
      </c>
      <c r="Y409">
        <v>40.0696989978996</v>
      </c>
      <c r="Z409">
        <v>0.43099999999999999</v>
      </c>
      <c r="AA409">
        <v>0.56699999999999995</v>
      </c>
      <c r="AB409">
        <v>47.0619118613753</v>
      </c>
      <c r="AC409">
        <v>61.989307079996202</v>
      </c>
      <c r="AD409">
        <v>93.002863391523505</v>
      </c>
      <c r="AE409">
        <v>4.6316161972946297</v>
      </c>
      <c r="AF409">
        <v>2.4650447083840898</v>
      </c>
    </row>
    <row r="410" spans="1:32" x14ac:dyDescent="0.2">
      <c r="A410" s="13" t="s">
        <v>69</v>
      </c>
      <c r="B410" s="13">
        <v>13</v>
      </c>
      <c r="C410" s="13">
        <v>2014</v>
      </c>
      <c r="D410" s="13">
        <f>VLOOKUP(Tabelle128[[#This Row],[countrycode]],Tabelle1[[wbcode]:[treatment]],4,FALSE)</f>
        <v>0</v>
      </c>
      <c r="E410" s="13">
        <f>VLOOKUP(Tabelle128[[#This Row],[countrycode]],Tabelle1[[wbcode]:[liberalizations]],5,FALSE)</f>
        <v>0</v>
      </c>
      <c r="F410" s="13">
        <v>18.371942825582419</v>
      </c>
      <c r="G410" s="13">
        <v>18.537741420607261</v>
      </c>
      <c r="H410" s="13">
        <v>37.755102040816332</v>
      </c>
      <c r="I410" s="14">
        <v>55.656325295977197</v>
      </c>
      <c r="J410">
        <v>4.21</v>
      </c>
      <c r="K410">
        <v>54.186000823974602</v>
      </c>
      <c r="L410" s="13"/>
      <c r="M410" s="17">
        <v>0.58899999999999997</v>
      </c>
      <c r="N410">
        <v>11.16712334</v>
      </c>
      <c r="O410">
        <v>62.950200000000002</v>
      </c>
      <c r="P410" s="17">
        <v>3781.5157346668698</v>
      </c>
      <c r="Q410">
        <v>6.0220000000000002</v>
      </c>
      <c r="R410">
        <v>5507.3128829999996</v>
      </c>
      <c r="S410" s="18">
        <v>25.41357266</v>
      </c>
      <c r="T410" s="18">
        <v>30.99925</v>
      </c>
      <c r="U410">
        <v>0.65491148799999999</v>
      </c>
      <c r="V410" s="18">
        <v>3.45</v>
      </c>
      <c r="W410">
        <v>53.1526619326199</v>
      </c>
      <c r="X410">
        <v>51.082264289904003</v>
      </c>
      <c r="Y410">
        <v>44.343674704022803</v>
      </c>
      <c r="Z410">
        <v>0.439</v>
      </c>
      <c r="AA410">
        <v>0.57699999999999996</v>
      </c>
      <c r="AB410">
        <v>55.567998029936298</v>
      </c>
      <c r="AC410">
        <v>58.104985525309203</v>
      </c>
      <c r="AD410">
        <v>104.234926222524</v>
      </c>
      <c r="AE410">
        <v>0.91213954545018605</v>
      </c>
      <c r="AF410">
        <v>2.4405354917730002</v>
      </c>
    </row>
    <row r="411" spans="1:32" x14ac:dyDescent="0.2">
      <c r="A411" s="15" t="s">
        <v>69</v>
      </c>
      <c r="B411" s="13">
        <v>13</v>
      </c>
      <c r="C411" s="15">
        <v>2015</v>
      </c>
      <c r="D411" s="15">
        <f>VLOOKUP(Tabelle128[[#This Row],[countrycode]],Tabelle1[[wbcode]:[treatment]],4,FALSE)</f>
        <v>0</v>
      </c>
      <c r="E411" s="15">
        <f>VLOOKUP(Tabelle128[[#This Row],[countrycode]],Tabelle1[[wbcode]:[liberalizations]],5,FALSE)</f>
        <v>0</v>
      </c>
      <c r="F411" s="15">
        <v>18.161091450551972</v>
      </c>
      <c r="G411" s="15">
        <v>18.4143980019705</v>
      </c>
      <c r="H411" s="15">
        <v>37.755102040816332</v>
      </c>
      <c r="I411" s="16">
        <v>42.163789635832998</v>
      </c>
      <c r="J411">
        <v>-5.74</v>
      </c>
      <c r="K411">
        <v>54.094001770019503</v>
      </c>
      <c r="L411" s="15"/>
      <c r="M411" s="18">
        <v>0.59</v>
      </c>
      <c r="N411">
        <v>11.390726089999999</v>
      </c>
      <c r="O411">
        <v>63.232900000000001</v>
      </c>
      <c r="P411" s="18">
        <v>2448.52377758887</v>
      </c>
      <c r="Q411">
        <v>6.11</v>
      </c>
      <c r="R411">
        <v>5080.4143100000001</v>
      </c>
      <c r="S411" s="18">
        <v>25.24407231</v>
      </c>
      <c r="T411" s="18">
        <v>30.99925</v>
      </c>
      <c r="U411">
        <v>0.71077686900000003</v>
      </c>
      <c r="V411" s="18">
        <v>3.61</v>
      </c>
      <c r="W411">
        <v>42.728167001299198</v>
      </c>
      <c r="X411">
        <v>79.965457024516198</v>
      </c>
      <c r="Y411">
        <v>57.836210364167002</v>
      </c>
      <c r="Z411">
        <v>0.44</v>
      </c>
      <c r="AA411">
        <v>0.57699999999999996</v>
      </c>
      <c r="AB411">
        <v>80.675486137546997</v>
      </c>
      <c r="AC411">
        <v>47.801808001025101</v>
      </c>
      <c r="AD411">
        <v>122.693624025815</v>
      </c>
      <c r="AE411">
        <v>3.16909796750826</v>
      </c>
      <c r="AF411">
        <v>2.4837569867164699</v>
      </c>
    </row>
    <row r="412" spans="1:32" x14ac:dyDescent="0.2">
      <c r="A412" s="13" t="s">
        <v>69</v>
      </c>
      <c r="B412" s="13">
        <v>13</v>
      </c>
      <c r="C412" s="13">
        <v>2016</v>
      </c>
      <c r="D412" s="13">
        <f>VLOOKUP(Tabelle128[[#This Row],[countrycode]],Tabelle1[[wbcode]:[treatment]],4,FALSE)</f>
        <v>0</v>
      </c>
      <c r="E412" s="13">
        <f>VLOOKUP(Tabelle128[[#This Row],[countrycode]],Tabelle1[[wbcode]:[liberalizations]],5,FALSE)</f>
        <v>0</v>
      </c>
      <c r="F412" s="13">
        <v>18.10150049692189</v>
      </c>
      <c r="G412" s="13">
        <v>18.075976006607359</v>
      </c>
      <c r="H412" s="13">
        <v>37.755102040816332</v>
      </c>
      <c r="I412" s="14">
        <v>33.230920078825498</v>
      </c>
      <c r="J412">
        <v>-12.91</v>
      </c>
      <c r="K412">
        <v>54.001998901367202</v>
      </c>
      <c r="L412" s="13"/>
      <c r="M412" s="17">
        <v>0.58599999999999997</v>
      </c>
      <c r="N412">
        <v>11.6188061</v>
      </c>
      <c r="O412">
        <v>63.576500000000003</v>
      </c>
      <c r="P412" s="17">
        <v>2051.6661762302701</v>
      </c>
      <c r="Q412">
        <v>6.1239999999999997</v>
      </c>
      <c r="R412">
        <v>4304.6055610000003</v>
      </c>
      <c r="S412" s="18">
        <v>25.069148089999999</v>
      </c>
      <c r="T412" s="18">
        <v>30.99925</v>
      </c>
      <c r="U412">
        <v>0.74330515399999997</v>
      </c>
      <c r="V412" s="18">
        <v>3.36</v>
      </c>
      <c r="W412">
        <v>44.999463493370797</v>
      </c>
      <c r="X412">
        <v>85.778263851496405</v>
      </c>
      <c r="Y412">
        <v>66.769079921174495</v>
      </c>
      <c r="Z412">
        <v>0.438</v>
      </c>
      <c r="AA412">
        <v>0.57399999999999995</v>
      </c>
      <c r="AB412">
        <v>81.021021225879494</v>
      </c>
      <c r="AC412">
        <v>36.381764875690401</v>
      </c>
      <c r="AD412">
        <v>130.777727344867</v>
      </c>
      <c r="AE412">
        <v>3.1905617972377498</v>
      </c>
      <c r="AF412">
        <v>2.5395665900345401</v>
      </c>
    </row>
    <row r="413" spans="1:32" x14ac:dyDescent="0.2">
      <c r="A413" s="15" t="s">
        <v>69</v>
      </c>
      <c r="B413" s="13">
        <v>13</v>
      </c>
      <c r="C413" s="15">
        <v>2017</v>
      </c>
      <c r="D413" s="15">
        <f>VLOOKUP(Tabelle128[[#This Row],[countrycode]],Tabelle1[[wbcode]:[treatment]],4,FALSE)</f>
        <v>0</v>
      </c>
      <c r="E413" s="15">
        <f>VLOOKUP(Tabelle128[[#This Row],[countrycode]],Tabelle1[[wbcode]:[liberalizations]],5,FALSE)</f>
        <v>0</v>
      </c>
      <c r="F413" s="15">
        <v>18.515412977794298</v>
      </c>
      <c r="G413" s="15">
        <v>18.318755026287381</v>
      </c>
      <c r="H413" s="15">
        <v>37.755102040816332</v>
      </c>
      <c r="I413" s="16">
        <v>40.180002847189797</v>
      </c>
      <c r="J413">
        <v>-6.97</v>
      </c>
      <c r="K413">
        <v>53.976001739502003</v>
      </c>
      <c r="L413" s="15"/>
      <c r="M413" s="18">
        <v>0.57999999999999996</v>
      </c>
      <c r="N413">
        <v>11.851453040000001</v>
      </c>
      <c r="O413">
        <v>63.76</v>
      </c>
      <c r="P413" s="18">
        <v>2170.9005626804301</v>
      </c>
      <c r="Q413">
        <v>6.1379999999999999</v>
      </c>
      <c r="R413">
        <v>3639.7913560000002</v>
      </c>
      <c r="S413" s="18">
        <v>24.90818694</v>
      </c>
      <c r="T413" s="18">
        <v>30.99925</v>
      </c>
      <c r="U413">
        <v>0.69759592400000003</v>
      </c>
      <c r="V413" s="18">
        <v>3.16</v>
      </c>
      <c r="W413">
        <v>58.064547586267601</v>
      </c>
      <c r="X413">
        <v>55.161769649944603</v>
      </c>
      <c r="Y413">
        <v>59.819997152810203</v>
      </c>
      <c r="Z413">
        <v>0.435</v>
      </c>
      <c r="AA413">
        <v>0.56899999999999995</v>
      </c>
      <c r="AB413">
        <v>36.732613705888902</v>
      </c>
      <c r="AC413">
        <v>43.030477763845902</v>
      </c>
      <c r="AD413">
        <v>113.226317236212</v>
      </c>
      <c r="AE413">
        <v>0.450063823285551</v>
      </c>
      <c r="AF413">
        <v>2.5706705763881699</v>
      </c>
    </row>
    <row r="414" spans="1:32" x14ac:dyDescent="0.2">
      <c r="A414" s="13" t="s">
        <v>69</v>
      </c>
      <c r="B414" s="13">
        <v>13</v>
      </c>
      <c r="C414" s="13">
        <v>2018</v>
      </c>
      <c r="D414" s="13">
        <f>VLOOKUP(Tabelle128[[#This Row],[countrycode]],Tabelle1[[wbcode]:[treatment]],4,FALSE)</f>
        <v>0</v>
      </c>
      <c r="E414" s="13">
        <f>VLOOKUP(Tabelle128[[#This Row],[countrycode]],Tabelle1[[wbcode]:[liberalizations]],5,FALSE)</f>
        <v>0</v>
      </c>
      <c r="F414" s="13">
        <v>18.65133397982477</v>
      </c>
      <c r="G414" s="13">
        <v>18.303617012469122</v>
      </c>
      <c r="H414" s="13">
        <v>37.755102040816332</v>
      </c>
      <c r="I414" s="14">
        <v>47.2097601012523</v>
      </c>
      <c r="J414">
        <v>-7.43</v>
      </c>
      <c r="K414">
        <v>53.902000427246101</v>
      </c>
      <c r="L414" s="13"/>
      <c r="M414" s="17">
        <v>0.57799999999999996</v>
      </c>
      <c r="N414">
        <v>12.088758329999999</v>
      </c>
      <c r="O414">
        <v>64.053100000000001</v>
      </c>
      <c r="P414" s="17">
        <v>2606.61552601515</v>
      </c>
      <c r="Q414">
        <v>6.1520000000000001</v>
      </c>
      <c r="R414">
        <v>3264.4758270000002</v>
      </c>
      <c r="S414" s="18">
        <v>24.759745630000001</v>
      </c>
      <c r="T414" s="18">
        <v>30.99925</v>
      </c>
      <c r="U414">
        <v>0.69074218600000004</v>
      </c>
      <c r="V414" s="18">
        <v>2.21</v>
      </c>
      <c r="W414">
        <v>71.029568951330404</v>
      </c>
      <c r="X414">
        <v>49.006193372719899</v>
      </c>
      <c r="Y414">
        <v>52.7902398987477</v>
      </c>
      <c r="Z414">
        <v>0.434</v>
      </c>
      <c r="AA414">
        <v>0.56899999999999995</v>
      </c>
      <c r="AB414">
        <v>24.9041918123351</v>
      </c>
      <c r="AC414">
        <v>52.104859274505301</v>
      </c>
      <c r="AD414">
        <v>120.03576232405</v>
      </c>
      <c r="AE414">
        <v>1.1527789637552099</v>
      </c>
      <c r="AF414">
        <v>2.5817208670577401</v>
      </c>
    </row>
    <row r="415" spans="1:32" x14ac:dyDescent="0.2">
      <c r="A415" s="15" t="s">
        <v>69</v>
      </c>
      <c r="B415" s="13">
        <v>13</v>
      </c>
      <c r="C415" s="15">
        <v>2019</v>
      </c>
      <c r="D415" s="15">
        <f>VLOOKUP(Tabelle128[[#This Row],[countrycode]],Tabelle1[[wbcode]:[treatment]],4,FALSE)</f>
        <v>0</v>
      </c>
      <c r="E415" s="15">
        <f>VLOOKUP(Tabelle128[[#This Row],[countrycode]],Tabelle1[[wbcode]:[liberalizations]],5,FALSE)</f>
        <v>0</v>
      </c>
      <c r="F415" s="15"/>
      <c r="G415" s="15"/>
      <c r="H415" s="15"/>
      <c r="I415" s="16">
        <v>44.696104340616202</v>
      </c>
      <c r="J415">
        <v>-2.59</v>
      </c>
      <c r="K415">
        <v>53.849998474121101</v>
      </c>
      <c r="L415" s="15"/>
      <c r="M415" s="18">
        <v>0.56999999999999995</v>
      </c>
      <c r="N415">
        <v>12.33081527</v>
      </c>
      <c r="O415">
        <v>62.746699999999997</v>
      </c>
      <c r="P415" s="18">
        <v>2369.7294409903102</v>
      </c>
      <c r="Q415">
        <v>6.1660000000000004</v>
      </c>
      <c r="R415">
        <v>2974.265175</v>
      </c>
      <c r="S415" s="18">
        <v>25.24884449</v>
      </c>
      <c r="T415" s="18">
        <v>30.99925</v>
      </c>
      <c r="U415">
        <v>0.61170803900000004</v>
      </c>
      <c r="V415" s="18">
        <v>1.88</v>
      </c>
      <c r="W415">
        <v>73.792287746466101</v>
      </c>
      <c r="X415">
        <v>53.163322875154599</v>
      </c>
      <c r="Y415">
        <v>55.303895659383798</v>
      </c>
      <c r="Z415">
        <v>0.42499999999999999</v>
      </c>
      <c r="AA415">
        <v>0.56200000000000006</v>
      </c>
      <c r="AB415">
        <v>24.801136246886902</v>
      </c>
      <c r="AC415">
        <v>48.1699192736653</v>
      </c>
      <c r="AD415">
        <v>126.95561062162101</v>
      </c>
      <c r="AE415">
        <v>2.2060730578151899</v>
      </c>
      <c r="AF415">
        <v>2.5628264609678899</v>
      </c>
    </row>
    <row r="416" spans="1:32" x14ac:dyDescent="0.2">
      <c r="A416" s="13" t="s">
        <v>69</v>
      </c>
      <c r="B416" s="13">
        <v>13</v>
      </c>
      <c r="C416" s="13">
        <v>2020</v>
      </c>
      <c r="D416" s="13">
        <f>VLOOKUP(Tabelle128[[#This Row],[countrycode]],Tabelle1[[wbcode]:[treatment]],4,FALSE)</f>
        <v>0</v>
      </c>
      <c r="E416" s="13">
        <f>VLOOKUP(Tabelle128[[#This Row],[countrycode]],Tabelle1[[wbcode]:[liberalizations]],5,FALSE)</f>
        <v>0</v>
      </c>
      <c r="F416" s="13"/>
      <c r="G416" s="13"/>
      <c r="H416" s="13"/>
      <c r="I416" s="13"/>
      <c r="J416">
        <v>-5.1100000000000003</v>
      </c>
      <c r="K416">
        <v>50.7039985656738</v>
      </c>
      <c r="L416" s="13"/>
      <c r="M416" s="17">
        <v>0.57399999999999995</v>
      </c>
      <c r="N416">
        <v>12.33081527</v>
      </c>
      <c r="O416">
        <v>63.785200000000003</v>
      </c>
      <c r="P416" s="18">
        <v>1899.7782374210601</v>
      </c>
      <c r="Q416">
        <v>6.1660000000000004</v>
      </c>
      <c r="R416">
        <v>2966.2698169999999</v>
      </c>
      <c r="S416" s="18">
        <v>24.45190083</v>
      </c>
      <c r="T416" s="18">
        <v>30.99925</v>
      </c>
      <c r="U416">
        <v>0.564833429</v>
      </c>
      <c r="V416" s="18">
        <v>1.88</v>
      </c>
      <c r="Z416">
        <v>0.433</v>
      </c>
      <c r="AA416">
        <v>0.56699999999999995</v>
      </c>
      <c r="AE416">
        <v>1.7953714708311099</v>
      </c>
      <c r="AF416">
        <v>2.5250098280243201</v>
      </c>
    </row>
    <row r="417" spans="1:32" x14ac:dyDescent="0.2">
      <c r="A417" s="15" t="s">
        <v>69</v>
      </c>
      <c r="B417" s="13">
        <v>13</v>
      </c>
      <c r="C417" s="15">
        <v>2021</v>
      </c>
      <c r="D417" s="15">
        <f>VLOOKUP(Tabelle128[[#This Row],[countrycode]],Tabelle1[[wbcode]:[treatment]],4,FALSE)</f>
        <v>0</v>
      </c>
      <c r="E417" s="15">
        <f>VLOOKUP(Tabelle128[[#This Row],[countrycode]],Tabelle1[[wbcode]:[liberalizations]],5,FALSE)</f>
        <v>0</v>
      </c>
      <c r="F417" s="15"/>
      <c r="G417" s="15"/>
      <c r="H417" s="15"/>
      <c r="I417" s="15"/>
      <c r="J417">
        <v>-3.82</v>
      </c>
      <c r="K417">
        <v>51.062000274658203</v>
      </c>
      <c r="L417" s="15"/>
      <c r="M417" s="18">
        <v>0.57099999999999995</v>
      </c>
      <c r="N417">
        <v>12.33081527</v>
      </c>
      <c r="O417">
        <v>63.518700000000003</v>
      </c>
      <c r="P417" s="18">
        <v>2213.8808628817201</v>
      </c>
      <c r="Q417">
        <v>6.1660000000000004</v>
      </c>
      <c r="R417">
        <v>2889.2835209999998</v>
      </c>
      <c r="S417" s="18">
        <v>24.30610437</v>
      </c>
      <c r="T417" s="18">
        <v>30.99925</v>
      </c>
      <c r="U417">
        <v>0.564833429</v>
      </c>
      <c r="V417" s="18">
        <v>1.88</v>
      </c>
      <c r="Z417">
        <v>0.432</v>
      </c>
      <c r="AA417">
        <v>0.56399999999999995</v>
      </c>
      <c r="AE417">
        <v>1.71564275451263</v>
      </c>
      <c r="AF417">
        <v>2.4864573119286399</v>
      </c>
    </row>
    <row r="418" spans="1:32" x14ac:dyDescent="0.2">
      <c r="A418" s="13" t="s">
        <v>66</v>
      </c>
      <c r="B418" s="13">
        <v>14</v>
      </c>
      <c r="C418" s="13">
        <v>1990</v>
      </c>
      <c r="D418" s="13">
        <f>VLOOKUP(Tabelle128[[#This Row],[countrycode]],Tabelle1[[wbcode]:[treatment]],4,FALSE)</f>
        <v>1</v>
      </c>
      <c r="E418" s="13">
        <f>VLOOKUP(Tabelle128[[#This Row],[countrycode]],Tabelle1[[wbcode]:[liberalizations]],5,FALSE)</f>
        <v>2016</v>
      </c>
      <c r="F418" s="13">
        <v>12.842529572915749</v>
      </c>
      <c r="G418" s="13">
        <v>16.71488758058841</v>
      </c>
      <c r="H418" s="13">
        <v>39.795918367346943</v>
      </c>
      <c r="I418" s="14">
        <v>11.2670559534854</v>
      </c>
      <c r="J418" s="13"/>
      <c r="L418" s="13">
        <v>54</v>
      </c>
      <c r="M418" s="17">
        <v>0.42699999999999999</v>
      </c>
      <c r="N418">
        <v>5.5533554629999999</v>
      </c>
      <c r="O418">
        <v>52.602600000000002</v>
      </c>
      <c r="P418" s="17">
        <v>905.32201952630396</v>
      </c>
      <c r="Q418">
        <v>4.5858233180000001</v>
      </c>
      <c r="R418">
        <v>2811.2959350000001</v>
      </c>
      <c r="S418" s="13"/>
      <c r="T418" s="13"/>
      <c r="U418">
        <v>0.40096849600000001</v>
      </c>
      <c r="V418" s="18">
        <v>3.26</v>
      </c>
      <c r="W418">
        <v>31.689874670199799</v>
      </c>
      <c r="X418">
        <v>27.111620940121099</v>
      </c>
      <c r="Y418">
        <v>88.732944046514604</v>
      </c>
      <c r="Z418" s="6"/>
      <c r="AA418">
        <v>0.41899999999999998</v>
      </c>
      <c r="AB418" s="6"/>
      <c r="AC418" s="6"/>
      <c r="AD418" s="6"/>
      <c r="AE418" s="6"/>
      <c r="AF418" s="6"/>
    </row>
    <row r="419" spans="1:32" x14ac:dyDescent="0.2">
      <c r="A419" s="15" t="s">
        <v>66</v>
      </c>
      <c r="B419" s="13">
        <v>14</v>
      </c>
      <c r="C419" s="15">
        <v>1991</v>
      </c>
      <c r="D419" s="15">
        <f>VLOOKUP(Tabelle128[[#This Row],[countrycode]],Tabelle1[[wbcode]:[treatment]],4,FALSE)</f>
        <v>1</v>
      </c>
      <c r="E419" s="15">
        <f>VLOOKUP(Tabelle128[[#This Row],[countrycode]],Tabelle1[[wbcode]:[liberalizations]],5,FALSE)</f>
        <v>2016</v>
      </c>
      <c r="F419" s="15">
        <v>12.8023377647869</v>
      </c>
      <c r="G419" s="15">
        <v>16.768622375019898</v>
      </c>
      <c r="H419" s="15">
        <v>39.795918367346943</v>
      </c>
      <c r="I419" s="16">
        <v>10.383629768819301</v>
      </c>
      <c r="J419" s="15"/>
      <c r="K419">
        <v>61.172000885009801</v>
      </c>
      <c r="L419" s="15">
        <v>53.8</v>
      </c>
      <c r="M419" s="18">
        <v>0.42799999999999999</v>
      </c>
      <c r="N419">
        <v>5.6591995500000003</v>
      </c>
      <c r="O419">
        <v>52.323</v>
      </c>
      <c r="P419" s="18">
        <v>848.75311593867002</v>
      </c>
      <c r="Q419">
        <v>4.7926349579999998</v>
      </c>
      <c r="R419">
        <v>2680.0470879999998</v>
      </c>
      <c r="S419" s="15"/>
      <c r="T419" s="15"/>
      <c r="U419">
        <v>0.34854862800000003</v>
      </c>
      <c r="V419" s="18">
        <v>3.21</v>
      </c>
      <c r="W419">
        <v>30.011726344451802</v>
      </c>
      <c r="X419">
        <v>26.986094969845102</v>
      </c>
      <c r="Y419">
        <v>89.616370231180696</v>
      </c>
      <c r="Z419" s="6"/>
      <c r="AA419">
        <v>0.42099999999999999</v>
      </c>
      <c r="AB419" s="6"/>
      <c r="AC419" s="6"/>
      <c r="AD419" s="6"/>
      <c r="AE419" s="6"/>
      <c r="AF419" s="6"/>
    </row>
    <row r="420" spans="1:32" x14ac:dyDescent="0.2">
      <c r="A420" s="13" t="s">
        <v>66</v>
      </c>
      <c r="B420" s="13">
        <v>14</v>
      </c>
      <c r="C420" s="13">
        <v>1992</v>
      </c>
      <c r="D420" s="13">
        <f>VLOOKUP(Tabelle128[[#This Row],[countrycode]],Tabelle1[[wbcode]:[treatment]],4,FALSE)</f>
        <v>1</v>
      </c>
      <c r="E420" s="13">
        <f>VLOOKUP(Tabelle128[[#This Row],[countrycode]],Tabelle1[[wbcode]:[liberalizations]],5,FALSE)</f>
        <v>2016</v>
      </c>
      <c r="F420" s="13">
        <v>12.674364660707051</v>
      </c>
      <c r="G420" s="13">
        <v>16.703728976503271</v>
      </c>
      <c r="H420" s="13">
        <v>39.591836734693878</v>
      </c>
      <c r="I420" s="14">
        <v>9.1799060307797795</v>
      </c>
      <c r="J420" s="13"/>
      <c r="K420">
        <v>61.064998626708999</v>
      </c>
      <c r="L420" s="13">
        <v>53.6</v>
      </c>
      <c r="M420" s="17">
        <v>0.43</v>
      </c>
      <c r="N420">
        <v>5.7670609710000003</v>
      </c>
      <c r="O420">
        <v>52.138199999999998</v>
      </c>
      <c r="P420" s="17">
        <v>870.480701711964</v>
      </c>
      <c r="Q420">
        <v>4.9994465970000004</v>
      </c>
      <c r="R420">
        <v>2616.3594320000002</v>
      </c>
      <c r="S420" s="13"/>
      <c r="T420" s="13"/>
      <c r="U420">
        <v>0.29998233699999999</v>
      </c>
      <c r="V420" s="18">
        <v>3.28</v>
      </c>
      <c r="W420">
        <v>31.909486927542201</v>
      </c>
      <c r="X420">
        <v>28.115578408547901</v>
      </c>
      <c r="Y420">
        <v>90.820093969220196</v>
      </c>
      <c r="Z420" s="6"/>
      <c r="AA420">
        <v>0.42199999999999999</v>
      </c>
      <c r="AB420" s="6"/>
      <c r="AC420" s="6"/>
      <c r="AD420" s="6"/>
      <c r="AE420" s="6"/>
      <c r="AF420" s="6"/>
    </row>
    <row r="421" spans="1:32" x14ac:dyDescent="0.2">
      <c r="A421" s="15" t="s">
        <v>66</v>
      </c>
      <c r="B421" s="13">
        <v>14</v>
      </c>
      <c r="C421" s="15">
        <v>1993</v>
      </c>
      <c r="D421" s="15">
        <f>VLOOKUP(Tabelle128[[#This Row],[countrycode]],Tabelle1[[wbcode]:[treatment]],4,FALSE)</f>
        <v>1</v>
      </c>
      <c r="E421" s="15">
        <f>VLOOKUP(Tabelle128[[#This Row],[countrycode]],Tabelle1[[wbcode]:[liberalizations]],5,FALSE)</f>
        <v>2016</v>
      </c>
      <c r="F421" s="15">
        <v>12.59376137110109</v>
      </c>
      <c r="G421" s="15">
        <v>16.50079809053743</v>
      </c>
      <c r="H421" s="15">
        <v>39.387755102040813</v>
      </c>
      <c r="I421" s="16">
        <v>13.329453934948001</v>
      </c>
      <c r="J421" s="15"/>
      <c r="K421">
        <v>61.554000854492202</v>
      </c>
      <c r="L421" s="15">
        <v>53.3</v>
      </c>
      <c r="M421" s="18">
        <v>0.433</v>
      </c>
      <c r="N421">
        <v>5.8769781740000004</v>
      </c>
      <c r="O421">
        <v>51.924900000000001</v>
      </c>
      <c r="P421" s="18">
        <v>832.28305872577005</v>
      </c>
      <c r="Q421">
        <v>5.2062582370000001</v>
      </c>
      <c r="R421">
        <v>2555.2066380000001</v>
      </c>
      <c r="S421" s="15"/>
      <c r="T421" s="15"/>
      <c r="U421">
        <v>0.38375052700000001</v>
      </c>
      <c r="V421" s="18">
        <v>3.23</v>
      </c>
      <c r="W421">
        <v>29.4424528741736</v>
      </c>
      <c r="X421">
        <v>25.9060689749106</v>
      </c>
      <c r="Y421">
        <v>86.670546065052093</v>
      </c>
      <c r="Z421" s="6"/>
      <c r="AA421">
        <v>0.42499999999999999</v>
      </c>
      <c r="AB421" s="6"/>
      <c r="AC421" s="6"/>
      <c r="AD421" s="6"/>
      <c r="AE421" s="6"/>
      <c r="AF421" s="6"/>
    </row>
    <row r="422" spans="1:32" x14ac:dyDescent="0.2">
      <c r="A422" s="13" t="s">
        <v>66</v>
      </c>
      <c r="B422" s="13">
        <v>14</v>
      </c>
      <c r="C422" s="13">
        <v>1994</v>
      </c>
      <c r="D422" s="13">
        <f>VLOOKUP(Tabelle128[[#This Row],[countrycode]],Tabelle1[[wbcode]:[treatment]],4,FALSE)</f>
        <v>1</v>
      </c>
      <c r="E422" s="13">
        <f>VLOOKUP(Tabelle128[[#This Row],[countrycode]],Tabelle1[[wbcode]:[liberalizations]],5,FALSE)</f>
        <v>2016</v>
      </c>
      <c r="F422" s="13">
        <v>12.601901273707369</v>
      </c>
      <c r="G422" s="13">
        <v>16.62474479012484</v>
      </c>
      <c r="H422" s="13">
        <v>39.183673469387763</v>
      </c>
      <c r="I422" s="14">
        <v>24.9338666178948</v>
      </c>
      <c r="J422" s="13"/>
      <c r="K422">
        <v>62.0390014648438</v>
      </c>
      <c r="L422" s="13">
        <v>53.1</v>
      </c>
      <c r="M422" s="17">
        <v>0.436</v>
      </c>
      <c r="N422">
        <v>5.9889903430000002</v>
      </c>
      <c r="O422">
        <v>51.736800000000002</v>
      </c>
      <c r="P422" s="17">
        <v>605.26336693829001</v>
      </c>
      <c r="Q422">
        <v>5.4130698769999999</v>
      </c>
      <c r="R422">
        <v>2570.1047579999999</v>
      </c>
      <c r="S422" s="13"/>
      <c r="T422" s="13"/>
      <c r="U422">
        <v>0.30090059800000002</v>
      </c>
      <c r="V422" s="18">
        <v>2.75</v>
      </c>
      <c r="W422">
        <v>40.527401864038097</v>
      </c>
      <c r="X422">
        <v>29.309256152660598</v>
      </c>
      <c r="Y422">
        <v>75.066133382105207</v>
      </c>
      <c r="Z422" s="6"/>
      <c r="AA422">
        <v>0.42899999999999999</v>
      </c>
      <c r="AB422" s="6"/>
      <c r="AC422" s="6"/>
      <c r="AD422" s="6"/>
      <c r="AE422" s="6"/>
      <c r="AF422" s="6"/>
    </row>
    <row r="423" spans="1:32" x14ac:dyDescent="0.2">
      <c r="A423" s="15" t="s">
        <v>66</v>
      </c>
      <c r="B423" s="13">
        <v>14</v>
      </c>
      <c r="C423" s="15">
        <v>1995</v>
      </c>
      <c r="D423" s="15">
        <f>VLOOKUP(Tabelle128[[#This Row],[countrycode]],Tabelle1[[wbcode]:[treatment]],4,FALSE)</f>
        <v>1</v>
      </c>
      <c r="E423" s="15">
        <f>VLOOKUP(Tabelle128[[#This Row],[countrycode]],Tabelle1[[wbcode]:[liberalizations]],5,FALSE)</f>
        <v>2016</v>
      </c>
      <c r="F423" s="15">
        <v>12.56937070834875</v>
      </c>
      <c r="G423" s="15">
        <v>16.463373288504151</v>
      </c>
      <c r="H423" s="15">
        <v>38.979591836734699</v>
      </c>
      <c r="I423" s="16">
        <v>22.9146952697625</v>
      </c>
      <c r="J423" s="15"/>
      <c r="K423">
        <v>62.537998199462898</v>
      </c>
      <c r="L423" s="15">
        <v>52.8</v>
      </c>
      <c r="M423" s="18">
        <v>0.442</v>
      </c>
      <c r="N423">
        <v>6.1031374060000001</v>
      </c>
      <c r="O423">
        <v>51.610399999999998</v>
      </c>
      <c r="P423" s="18">
        <v>774.67137572525201</v>
      </c>
      <c r="Q423">
        <v>5.6198815169999996</v>
      </c>
      <c r="R423">
        <v>2673.7823100000001</v>
      </c>
      <c r="S423" s="15"/>
      <c r="T423" s="15"/>
      <c r="U423">
        <v>0.43067623199999999</v>
      </c>
      <c r="V423" s="18">
        <v>2.85</v>
      </c>
      <c r="W423">
        <v>41.759299663670603</v>
      </c>
      <c r="X423">
        <v>34.4430442415714</v>
      </c>
      <c r="Y423">
        <v>77.085304730237496</v>
      </c>
      <c r="Z423" s="6"/>
      <c r="AA423">
        <v>0.435</v>
      </c>
      <c r="AB423" s="6"/>
      <c r="AC423" s="6"/>
      <c r="AD423" s="6"/>
      <c r="AE423" s="6"/>
      <c r="AF423" s="6"/>
    </row>
    <row r="424" spans="1:32" x14ac:dyDescent="0.2">
      <c r="A424" s="13" t="s">
        <v>66</v>
      </c>
      <c r="B424" s="13">
        <v>14</v>
      </c>
      <c r="C424" s="13">
        <v>1996</v>
      </c>
      <c r="D424" s="13">
        <f>VLOOKUP(Tabelle128[[#This Row],[countrycode]],Tabelle1[[wbcode]:[treatment]],4,FALSE)</f>
        <v>1</v>
      </c>
      <c r="E424" s="13">
        <f>VLOOKUP(Tabelle128[[#This Row],[countrycode]],Tabelle1[[wbcode]:[liberalizations]],5,FALSE)</f>
        <v>2016</v>
      </c>
      <c r="F424" s="13">
        <v>12.5449199587327</v>
      </c>
      <c r="G424" s="13">
        <v>16.356720597020271</v>
      </c>
      <c r="H424" s="13">
        <v>38.775510204081627</v>
      </c>
      <c r="I424" s="14">
        <v>16.324576515998199</v>
      </c>
      <c r="J424" s="13"/>
      <c r="K424">
        <v>62.537998199462898</v>
      </c>
      <c r="L424" s="13">
        <v>52.4</v>
      </c>
      <c r="M424" s="17">
        <v>0.44800000000000001</v>
      </c>
      <c r="N424">
        <v>6.2194600529999997</v>
      </c>
      <c r="O424">
        <v>51.520499999999998</v>
      </c>
      <c r="P424" s="17">
        <v>1232.2536555531101</v>
      </c>
      <c r="Q424">
        <v>5.9570744080000004</v>
      </c>
      <c r="R424">
        <v>2721.200339</v>
      </c>
      <c r="S424" s="13"/>
      <c r="T424" s="13"/>
      <c r="U424">
        <v>0.50018659899999995</v>
      </c>
      <c r="V424" s="18">
        <v>2.74</v>
      </c>
      <c r="W424">
        <v>28.054808911974501</v>
      </c>
      <c r="X424">
        <v>24.749485509182101</v>
      </c>
      <c r="Y424">
        <v>83.675423484001797</v>
      </c>
      <c r="Z424" s="6"/>
      <c r="AA424">
        <v>0.441</v>
      </c>
      <c r="AB424" s="6"/>
      <c r="AC424" s="6"/>
      <c r="AD424" s="6"/>
      <c r="AE424" s="6"/>
      <c r="AF424" s="6"/>
    </row>
    <row r="425" spans="1:32" x14ac:dyDescent="0.2">
      <c r="A425" s="15" t="s">
        <v>66</v>
      </c>
      <c r="B425" s="13">
        <v>14</v>
      </c>
      <c r="C425" s="15">
        <v>1997</v>
      </c>
      <c r="D425" s="15">
        <f>VLOOKUP(Tabelle128[[#This Row],[countrycode]],Tabelle1[[wbcode]:[treatment]],4,FALSE)</f>
        <v>1</v>
      </c>
      <c r="E425" s="15">
        <f>VLOOKUP(Tabelle128[[#This Row],[countrycode]],Tabelle1[[wbcode]:[liberalizations]],5,FALSE)</f>
        <v>2016</v>
      </c>
      <c r="F425" s="15">
        <v>12.490364298053249</v>
      </c>
      <c r="G425" s="15">
        <v>16.331757751640179</v>
      </c>
      <c r="H425" s="15">
        <v>38.571428571428577</v>
      </c>
      <c r="I425" s="16">
        <v>18.846188437596599</v>
      </c>
      <c r="J425" s="15"/>
      <c r="K425">
        <v>62.5130004882813</v>
      </c>
      <c r="L425" s="15">
        <v>52.1</v>
      </c>
      <c r="M425" s="18">
        <v>0.45600000000000002</v>
      </c>
      <c r="N425">
        <v>6.3379997489999997</v>
      </c>
      <c r="O425">
        <v>51.448700000000002</v>
      </c>
      <c r="P425" s="18">
        <v>1192.77946056787</v>
      </c>
      <c r="Q425">
        <v>6.2942672990000004</v>
      </c>
      <c r="R425">
        <v>2885.5749890000002</v>
      </c>
      <c r="S425" s="15"/>
      <c r="T425" s="15"/>
      <c r="U425">
        <v>0.463476055</v>
      </c>
      <c r="V425" s="18">
        <v>3.26</v>
      </c>
      <c r="W425">
        <v>28.161951042630399</v>
      </c>
      <c r="X425">
        <v>25.8443392959189</v>
      </c>
      <c r="Y425">
        <v>81.153811562403405</v>
      </c>
      <c r="Z425" s="6"/>
      <c r="AA425">
        <v>0.44800000000000001</v>
      </c>
      <c r="AB425">
        <v>18.027661798579501</v>
      </c>
      <c r="AC425">
        <v>15.3610277898497</v>
      </c>
      <c r="AD425">
        <v>54.006290338549398</v>
      </c>
      <c r="AE425">
        <v>4.0208333333330399</v>
      </c>
      <c r="AF425">
        <v>3.1251847976207698</v>
      </c>
    </row>
    <row r="426" spans="1:32" x14ac:dyDescent="0.2">
      <c r="A426" s="13" t="s">
        <v>66</v>
      </c>
      <c r="B426" s="13">
        <v>14</v>
      </c>
      <c r="C426" s="13">
        <v>1998</v>
      </c>
      <c r="D426" s="13">
        <f>VLOOKUP(Tabelle128[[#This Row],[countrycode]],Tabelle1[[wbcode]:[treatment]],4,FALSE)</f>
        <v>1</v>
      </c>
      <c r="E426" s="13">
        <f>VLOOKUP(Tabelle128[[#This Row],[countrycode]],Tabelle1[[wbcode]:[liberalizations]],5,FALSE)</f>
        <v>2016</v>
      </c>
      <c r="F426" s="13">
        <v>12.51581310376544</v>
      </c>
      <c r="G426" s="13">
        <v>16.444434460309459</v>
      </c>
      <c r="H426" s="13">
        <v>38.571428571428577</v>
      </c>
      <c r="I426" s="14">
        <v>20.98721403359</v>
      </c>
      <c r="J426" s="13"/>
      <c r="K426">
        <v>62.498001098632798</v>
      </c>
      <c r="L426" s="13">
        <v>51.7</v>
      </c>
      <c r="M426" s="17">
        <v>0.46100000000000002</v>
      </c>
      <c r="N426">
        <v>6.4587987509999998</v>
      </c>
      <c r="O426">
        <v>51.107799999999997</v>
      </c>
      <c r="P426" s="17">
        <v>1258.52471003353</v>
      </c>
      <c r="Q426">
        <v>6.6314601900000003</v>
      </c>
      <c r="R426">
        <v>2949.011301</v>
      </c>
      <c r="S426" s="13"/>
      <c r="T426" s="13"/>
      <c r="U426">
        <v>0.42235070499999999</v>
      </c>
      <c r="V426" s="18">
        <v>3.25</v>
      </c>
      <c r="W426">
        <v>27.1844537490724</v>
      </c>
      <c r="X426">
        <v>26.4693800454037</v>
      </c>
      <c r="Y426">
        <v>79.012785966409993</v>
      </c>
      <c r="Z426" s="6"/>
      <c r="AA426">
        <v>0.45300000000000001</v>
      </c>
      <c r="AB426">
        <v>18.205786773297099</v>
      </c>
      <c r="AC426">
        <v>14.6421531392277</v>
      </c>
      <c r="AD426">
        <v>53.6538337944761</v>
      </c>
      <c r="AE426">
        <v>4.6114475951537202</v>
      </c>
      <c r="AF426">
        <v>2.9867571077746899</v>
      </c>
    </row>
    <row r="427" spans="1:32" x14ac:dyDescent="0.2">
      <c r="A427" s="15" t="s">
        <v>66</v>
      </c>
      <c r="B427" s="13">
        <v>14</v>
      </c>
      <c r="C427" s="15">
        <v>1999</v>
      </c>
      <c r="D427" s="15">
        <f>VLOOKUP(Tabelle128[[#This Row],[countrycode]],Tabelle1[[wbcode]:[treatment]],4,FALSE)</f>
        <v>1</v>
      </c>
      <c r="E427" s="15">
        <f>VLOOKUP(Tabelle128[[#This Row],[countrycode]],Tabelle1[[wbcode]:[liberalizations]],5,FALSE)</f>
        <v>2016</v>
      </c>
      <c r="F427" s="15">
        <v>12.15428198776371</v>
      </c>
      <c r="G427" s="15">
        <v>16.041119668961539</v>
      </c>
      <c r="H427" s="15">
        <v>37.551020408163261</v>
      </c>
      <c r="I427" s="16">
        <v>16.208132418716499</v>
      </c>
      <c r="J427" s="15"/>
      <c r="K427">
        <v>61.902999877929702</v>
      </c>
      <c r="L427" s="15">
        <v>50.9</v>
      </c>
      <c r="M427" s="18">
        <v>0.45900000000000002</v>
      </c>
      <c r="N427">
        <v>6.5819001200000002</v>
      </c>
      <c r="O427">
        <v>50.9574</v>
      </c>
      <c r="P427" s="18">
        <v>1177.0407941214701</v>
      </c>
      <c r="Q427">
        <v>6.5093489289999997</v>
      </c>
      <c r="R427">
        <v>2855.9358240000001</v>
      </c>
      <c r="S427" s="15"/>
      <c r="T427" s="15"/>
      <c r="U427">
        <v>0.370464554</v>
      </c>
      <c r="V427" s="18">
        <v>3.14</v>
      </c>
      <c r="W427">
        <v>28.737501633488598</v>
      </c>
      <c r="X427">
        <v>27.156061056904999</v>
      </c>
      <c r="Y427">
        <v>83.791867581283498</v>
      </c>
      <c r="Z427" s="6"/>
      <c r="AA427">
        <v>0.45100000000000001</v>
      </c>
      <c r="AB427">
        <v>19.266334363655702</v>
      </c>
      <c r="AC427">
        <v>14.367468026187501</v>
      </c>
      <c r="AD427">
        <v>55.893562690393601</v>
      </c>
      <c r="AE427">
        <v>0.70237580595601901</v>
      </c>
      <c r="AF427">
        <v>2.8030820138806498</v>
      </c>
    </row>
    <row r="428" spans="1:32" x14ac:dyDescent="0.2">
      <c r="A428" s="13" t="s">
        <v>66</v>
      </c>
      <c r="B428" s="13">
        <v>14</v>
      </c>
      <c r="C428" s="13">
        <v>2000</v>
      </c>
      <c r="D428" s="13">
        <f>VLOOKUP(Tabelle128[[#This Row],[countrycode]],Tabelle1[[wbcode]:[treatment]],4,FALSE)</f>
        <v>1</v>
      </c>
      <c r="E428" s="13">
        <f>VLOOKUP(Tabelle128[[#This Row],[countrycode]],Tabelle1[[wbcode]:[liberalizations]],5,FALSE)</f>
        <v>2016</v>
      </c>
      <c r="F428" s="13">
        <v>11.820631039549511</v>
      </c>
      <c r="G428" s="13">
        <v>15.571181637312391</v>
      </c>
      <c r="H428" s="13">
        <v>36.734693877551031</v>
      </c>
      <c r="I428" s="14">
        <v>16.508532770525001</v>
      </c>
      <c r="J428" s="13"/>
      <c r="K428">
        <v>61.305000305175803</v>
      </c>
      <c r="L428" s="13">
        <v>50.2</v>
      </c>
      <c r="M428" s="17">
        <v>0.45700000000000002</v>
      </c>
      <c r="N428">
        <v>6.7122207639999996</v>
      </c>
      <c r="O428">
        <v>50.842300000000002</v>
      </c>
      <c r="P428" s="17">
        <v>1007.4673895078701</v>
      </c>
      <c r="Q428">
        <v>6.387237668</v>
      </c>
      <c r="R428">
        <v>2789.5444849999999</v>
      </c>
      <c r="S428" s="13"/>
      <c r="T428" s="13"/>
      <c r="U428">
        <v>0.39279431199999998</v>
      </c>
      <c r="V428" s="18">
        <v>3.46</v>
      </c>
      <c r="W428">
        <v>27.790058562852199</v>
      </c>
      <c r="X428">
        <v>27.173933065262499</v>
      </c>
      <c r="Y428">
        <v>83.491467229475006</v>
      </c>
      <c r="Z428" s="6"/>
      <c r="AA428">
        <v>0.44800000000000001</v>
      </c>
      <c r="AB428">
        <v>16.362068051679699</v>
      </c>
      <c r="AC428">
        <v>13.9368025199096</v>
      </c>
      <c r="AD428">
        <v>54.963991628114698</v>
      </c>
      <c r="AE428">
        <v>2.5307751673799301</v>
      </c>
      <c r="AF428">
        <v>2.5986254487468701</v>
      </c>
    </row>
    <row r="429" spans="1:32" x14ac:dyDescent="0.2">
      <c r="A429" s="15" t="s">
        <v>66</v>
      </c>
      <c r="B429" s="13">
        <v>14</v>
      </c>
      <c r="C429" s="15">
        <v>2001</v>
      </c>
      <c r="D429" s="15">
        <f>VLOOKUP(Tabelle128[[#This Row],[countrycode]],Tabelle1[[wbcode]:[treatment]],4,FALSE)</f>
        <v>1</v>
      </c>
      <c r="E429" s="15">
        <f>VLOOKUP(Tabelle128[[#This Row],[countrycode]],Tabelle1[[wbcode]:[liberalizations]],5,FALSE)</f>
        <v>2016</v>
      </c>
      <c r="F429" s="15">
        <v>11.48587227282405</v>
      </c>
      <c r="G429" s="15">
        <v>15.017223193362369</v>
      </c>
      <c r="H429" s="15">
        <v>35.714285714285722</v>
      </c>
      <c r="I429" s="16">
        <v>16.045865462648798</v>
      </c>
      <c r="J429">
        <v>-0.99</v>
      </c>
      <c r="K429">
        <v>60.727001190185497</v>
      </c>
      <c r="L429" s="15">
        <v>49.3</v>
      </c>
      <c r="M429" s="18">
        <v>0.45600000000000002</v>
      </c>
      <c r="N429">
        <v>6.8425414089999999</v>
      </c>
      <c r="O429">
        <v>50.809800000000003</v>
      </c>
      <c r="P429" s="18">
        <v>997.47878429896798</v>
      </c>
      <c r="Q429">
        <v>6.2651264070000003</v>
      </c>
      <c r="R429">
        <v>2739.9142619999998</v>
      </c>
      <c r="S429" s="15"/>
      <c r="T429" s="15"/>
      <c r="U429">
        <v>0.43894787800000001</v>
      </c>
      <c r="V429" s="18">
        <v>3.51</v>
      </c>
      <c r="W429">
        <v>27.469814628631699</v>
      </c>
      <c r="X429">
        <v>25.644290087687398</v>
      </c>
      <c r="Y429">
        <v>83.954134537351194</v>
      </c>
      <c r="Z429" s="6"/>
      <c r="AA429">
        <v>0.44700000000000001</v>
      </c>
      <c r="AB429">
        <v>15.340768245071301</v>
      </c>
      <c r="AC429">
        <v>14.1786160304987</v>
      </c>
      <c r="AD429">
        <v>53.114104716319098</v>
      </c>
      <c r="AE429">
        <v>4.3615291400725296</v>
      </c>
      <c r="AF429">
        <v>2.39215648120563</v>
      </c>
    </row>
    <row r="430" spans="1:32" x14ac:dyDescent="0.2">
      <c r="A430" s="13" t="s">
        <v>66</v>
      </c>
      <c r="B430" s="13">
        <v>14</v>
      </c>
      <c r="C430" s="13">
        <v>2002</v>
      </c>
      <c r="D430" s="13">
        <f>VLOOKUP(Tabelle128[[#This Row],[countrycode]],Tabelle1[[wbcode]:[treatment]],4,FALSE)</f>
        <v>1</v>
      </c>
      <c r="E430" s="13">
        <f>VLOOKUP(Tabelle128[[#This Row],[countrycode]],Tabelle1[[wbcode]:[liberalizations]],5,FALSE)</f>
        <v>2016</v>
      </c>
      <c r="F430" s="13">
        <v>11.159778554854309</v>
      </c>
      <c r="G430" s="13">
        <v>14.5605122221416</v>
      </c>
      <c r="H430" s="13">
        <v>34.693877551020407</v>
      </c>
      <c r="I430" s="14">
        <v>18.843850131714799</v>
      </c>
      <c r="J430">
        <v>-2.63</v>
      </c>
      <c r="K430">
        <v>60.132999420166001</v>
      </c>
      <c r="L430" s="13">
        <v>48.5</v>
      </c>
      <c r="M430" s="17">
        <v>0.45400000000000001</v>
      </c>
      <c r="N430">
        <v>6.9728620530000001</v>
      </c>
      <c r="O430">
        <v>50.8857</v>
      </c>
      <c r="P430" s="17">
        <v>1047.7522653727699</v>
      </c>
      <c r="Q430">
        <v>6.1430151459999998</v>
      </c>
      <c r="R430">
        <v>2638.712192</v>
      </c>
      <c r="S430" s="13"/>
      <c r="T430" s="13"/>
      <c r="U430">
        <v>0.40378865800000002</v>
      </c>
      <c r="V430" s="18">
        <v>3.59</v>
      </c>
      <c r="W430">
        <v>31.361161438307199</v>
      </c>
      <c r="X430">
        <v>24.540786790570699</v>
      </c>
      <c r="Y430">
        <v>81.156149868285198</v>
      </c>
      <c r="Z430" s="6"/>
      <c r="AA430">
        <v>0.44500000000000001</v>
      </c>
      <c r="AB430">
        <v>15.4588639487429</v>
      </c>
      <c r="AC430">
        <v>14.5005281250971</v>
      </c>
      <c r="AD430">
        <v>55.901948228877799</v>
      </c>
      <c r="AE430">
        <v>3.0772648515743</v>
      </c>
      <c r="AF430">
        <v>2.22110829215393</v>
      </c>
    </row>
    <row r="431" spans="1:32" x14ac:dyDescent="0.2">
      <c r="A431" s="15" t="s">
        <v>66</v>
      </c>
      <c r="B431" s="13">
        <v>14</v>
      </c>
      <c r="C431" s="15">
        <v>2003</v>
      </c>
      <c r="D431" s="15">
        <f>VLOOKUP(Tabelle128[[#This Row],[countrycode]],Tabelle1[[wbcode]:[treatment]],4,FALSE)</f>
        <v>1</v>
      </c>
      <c r="E431" s="15">
        <f>VLOOKUP(Tabelle128[[#This Row],[countrycode]],Tabelle1[[wbcode]:[liberalizations]],5,FALSE)</f>
        <v>2016</v>
      </c>
      <c r="F431" s="15">
        <v>11.14454951194012</v>
      </c>
      <c r="G431" s="15">
        <v>14.63367325408676</v>
      </c>
      <c r="H431" s="15">
        <v>34.693877551020407</v>
      </c>
      <c r="I431" s="16">
        <v>18.190408036138599</v>
      </c>
      <c r="J431">
        <v>-2.2999999999999998</v>
      </c>
      <c r="K431">
        <v>59.5460014343262</v>
      </c>
      <c r="L431" s="15">
        <v>48.2</v>
      </c>
      <c r="M431" s="18">
        <v>0.45300000000000001</v>
      </c>
      <c r="N431">
        <v>7.1031826970000003</v>
      </c>
      <c r="O431">
        <v>50.954300000000003</v>
      </c>
      <c r="P431" s="18">
        <v>1207.5126478038901</v>
      </c>
      <c r="Q431">
        <v>6.0209038850000001</v>
      </c>
      <c r="R431">
        <v>2569.6909700000001</v>
      </c>
      <c r="S431" s="15"/>
      <c r="T431" s="15"/>
      <c r="U431">
        <v>0.29165987199999999</v>
      </c>
      <c r="V431" s="18">
        <v>3.42</v>
      </c>
      <c r="W431">
        <v>28.741013406316199</v>
      </c>
      <c r="X431">
        <v>24.5190472738322</v>
      </c>
      <c r="Y431">
        <v>81.809591963861394</v>
      </c>
      <c r="Z431" s="6"/>
      <c r="AA431">
        <v>0.44500000000000001</v>
      </c>
      <c r="AB431">
        <v>12.8438507994546</v>
      </c>
      <c r="AC431">
        <v>15.2123312129188</v>
      </c>
      <c r="AD431">
        <v>53.2600606801483</v>
      </c>
      <c r="AE431">
        <v>3.2968074697421099</v>
      </c>
      <c r="AF431">
        <v>2.1135545663201101</v>
      </c>
    </row>
    <row r="432" spans="1:32" x14ac:dyDescent="0.2">
      <c r="A432" s="13" t="s">
        <v>66</v>
      </c>
      <c r="B432" s="13">
        <v>14</v>
      </c>
      <c r="C432" s="13">
        <v>2004</v>
      </c>
      <c r="D432" s="13">
        <f>VLOOKUP(Tabelle128[[#This Row],[countrycode]],Tabelle1[[wbcode]:[treatment]],4,FALSE)</f>
        <v>1</v>
      </c>
      <c r="E432" s="13">
        <f>VLOOKUP(Tabelle128[[#This Row],[countrycode]],Tabelle1[[wbcode]:[liberalizations]],5,FALSE)</f>
        <v>2016</v>
      </c>
      <c r="F432" s="13">
        <v>11.18569404787079</v>
      </c>
      <c r="G432" s="13">
        <v>14.44397815871589</v>
      </c>
      <c r="H432" s="13">
        <v>34.693877551020407</v>
      </c>
      <c r="I432" s="14">
        <v>16.8825740686659</v>
      </c>
      <c r="J432">
        <v>0.22</v>
      </c>
      <c r="K432">
        <v>58.969001770019503</v>
      </c>
      <c r="L432" s="13">
        <v>47.9</v>
      </c>
      <c r="M432" s="17">
        <v>0.45500000000000002</v>
      </c>
      <c r="N432">
        <v>7.2335033419999997</v>
      </c>
      <c r="O432">
        <v>51.3628</v>
      </c>
      <c r="P432" s="17">
        <v>1308.28781982945</v>
      </c>
      <c r="Q432">
        <v>5.8987926240000004</v>
      </c>
      <c r="R432">
        <v>2557.54835</v>
      </c>
      <c r="S432" s="13"/>
      <c r="T432" s="13"/>
      <c r="U432">
        <v>0.408185774</v>
      </c>
      <c r="V432" s="18">
        <v>3.43</v>
      </c>
      <c r="W432">
        <v>30.141288867619899</v>
      </c>
      <c r="X432">
        <v>27.977007435505801</v>
      </c>
      <c r="Y432">
        <v>83.117425931334097</v>
      </c>
      <c r="Z432" s="6"/>
      <c r="AA432">
        <v>0.44600000000000001</v>
      </c>
      <c r="AB432">
        <v>13.4933313573371</v>
      </c>
      <c r="AC432">
        <v>15.5260750474195</v>
      </c>
      <c r="AD432">
        <v>58.118296303125803</v>
      </c>
      <c r="AE432">
        <v>1.4579883560074001</v>
      </c>
      <c r="AF432">
        <v>2.0854221866401002</v>
      </c>
    </row>
    <row r="433" spans="1:32" x14ac:dyDescent="0.2">
      <c r="A433" s="15" t="s">
        <v>66</v>
      </c>
      <c r="B433" s="13">
        <v>14</v>
      </c>
      <c r="C433" s="15">
        <v>2005</v>
      </c>
      <c r="D433" s="15">
        <f>VLOOKUP(Tabelle128[[#This Row],[countrycode]],Tabelle1[[wbcode]:[treatment]],4,FALSE)</f>
        <v>1</v>
      </c>
      <c r="E433" s="15">
        <f>VLOOKUP(Tabelle128[[#This Row],[countrycode]],Tabelle1[[wbcode]:[liberalizations]],5,FALSE)</f>
        <v>2016</v>
      </c>
      <c r="F433" s="15">
        <v>11.268323201500669</v>
      </c>
      <c r="G433" s="15">
        <v>14.447426778040271</v>
      </c>
      <c r="H433" s="15">
        <v>34.693877551020407</v>
      </c>
      <c r="I433" s="16">
        <v>14.7791658572509</v>
      </c>
      <c r="J433">
        <v>0.62</v>
      </c>
      <c r="K433">
        <v>58.381999969482401</v>
      </c>
      <c r="L433" s="15">
        <v>47.6</v>
      </c>
      <c r="M433" s="18">
        <v>0.45600000000000002</v>
      </c>
      <c r="N433">
        <v>7.3638239859999999</v>
      </c>
      <c r="O433">
        <v>51.823999999999998</v>
      </c>
      <c r="P433" s="18">
        <v>1309.59165283165</v>
      </c>
      <c r="Q433">
        <v>5.7766813639999999</v>
      </c>
      <c r="R433">
        <v>2547.4852930000002</v>
      </c>
      <c r="S433" s="15"/>
      <c r="T433" s="15"/>
      <c r="U433">
        <v>0.40842813900000002</v>
      </c>
      <c r="V433" s="18">
        <v>3</v>
      </c>
      <c r="W433">
        <v>31.878980224985199</v>
      </c>
      <c r="X433">
        <v>30.941955814799702</v>
      </c>
      <c r="Y433">
        <v>85.220834142749098</v>
      </c>
      <c r="Z433" s="6"/>
      <c r="AA433">
        <v>0.44800000000000001</v>
      </c>
      <c r="AB433">
        <v>13.737473755224</v>
      </c>
      <c r="AC433">
        <v>16.224176445484499</v>
      </c>
      <c r="AD433">
        <v>62.820936039784897</v>
      </c>
      <c r="AE433">
        <v>3.8858303988648002</v>
      </c>
      <c r="AF433">
        <v>2.11443492843879</v>
      </c>
    </row>
    <row r="434" spans="1:32" x14ac:dyDescent="0.2">
      <c r="A434" s="13" t="s">
        <v>66</v>
      </c>
      <c r="B434" s="13">
        <v>14</v>
      </c>
      <c r="C434" s="13">
        <v>2006</v>
      </c>
      <c r="D434" s="13">
        <f>VLOOKUP(Tabelle128[[#This Row],[countrycode]],Tabelle1[[wbcode]:[treatment]],4,FALSE)</f>
        <v>1</v>
      </c>
      <c r="E434" s="13">
        <f>VLOOKUP(Tabelle128[[#This Row],[countrycode]],Tabelle1[[wbcode]:[liberalizations]],5,FALSE)</f>
        <v>2016</v>
      </c>
      <c r="F434" s="13">
        <v>11.36334464453715</v>
      </c>
      <c r="G434" s="13">
        <v>14.48216329612265</v>
      </c>
      <c r="H434" s="13">
        <v>34.693877551020407</v>
      </c>
      <c r="I434" s="27">
        <v>16.172310523188798</v>
      </c>
      <c r="J434">
        <v>0.34</v>
      </c>
      <c r="K434">
        <v>57.791999816894503</v>
      </c>
      <c r="L434" s="13">
        <v>47.2</v>
      </c>
      <c r="M434" s="17">
        <v>0.45800000000000002</v>
      </c>
      <c r="N434">
        <v>7.4941446300000001</v>
      </c>
      <c r="O434">
        <v>52.355400000000003</v>
      </c>
      <c r="P434" s="28">
        <v>1347.9888243150101</v>
      </c>
      <c r="Q434">
        <v>5.6545701030000002</v>
      </c>
      <c r="R434">
        <v>2529.1492320000002</v>
      </c>
      <c r="S434" s="13"/>
      <c r="T434" s="13"/>
      <c r="U434">
        <v>0.36317944600000002</v>
      </c>
      <c r="V434" s="18">
        <v>2.97</v>
      </c>
      <c r="W434">
        <v>32.840930233669603</v>
      </c>
      <c r="X434">
        <v>30.8494468282646</v>
      </c>
      <c r="Y434">
        <v>83.827689476811202</v>
      </c>
      <c r="Z434" s="6"/>
      <c r="AA434">
        <v>0.45</v>
      </c>
      <c r="AB434">
        <v>14.243639203935301</v>
      </c>
      <c r="AC434">
        <v>16.583954394387298</v>
      </c>
      <c r="AD434">
        <v>63.6903770619342</v>
      </c>
      <c r="AE434">
        <v>2.46719148596913</v>
      </c>
      <c r="AF434">
        <v>2.1580313762677998</v>
      </c>
    </row>
    <row r="435" spans="1:32" x14ac:dyDescent="0.2">
      <c r="A435" s="15" t="s">
        <v>66</v>
      </c>
      <c r="B435" s="13">
        <v>14</v>
      </c>
      <c r="C435" s="15">
        <v>2007</v>
      </c>
      <c r="D435" s="15">
        <f>VLOOKUP(Tabelle128[[#This Row],[countrycode]],Tabelle1[[wbcode]:[treatment]],4,FALSE)</f>
        <v>1</v>
      </c>
      <c r="E435" s="15">
        <f>VLOOKUP(Tabelle128[[#This Row],[countrycode]],Tabelle1[[wbcode]:[liberalizations]],5,FALSE)</f>
        <v>2016</v>
      </c>
      <c r="F435" s="15">
        <v>11.52005381772527</v>
      </c>
      <c r="G435" s="15">
        <v>14.639667215004501</v>
      </c>
      <c r="H435" s="15">
        <v>34.897959183673478</v>
      </c>
      <c r="I435" s="26">
        <v>13.2772366115396</v>
      </c>
      <c r="J435">
        <v>0.45</v>
      </c>
      <c r="K435">
        <v>57.202999114990199</v>
      </c>
      <c r="L435" s="15">
        <v>46.9</v>
      </c>
      <c r="M435" s="18">
        <v>0.46100000000000002</v>
      </c>
      <c r="N435">
        <v>7.6244652750000004</v>
      </c>
      <c r="O435">
        <v>52.969700000000003</v>
      </c>
      <c r="P435">
        <v>1500.1678051495001</v>
      </c>
      <c r="Q435">
        <v>5.5324588419999996</v>
      </c>
      <c r="R435">
        <v>2518.4137300000002</v>
      </c>
      <c r="S435" s="15"/>
      <c r="T435" s="15"/>
      <c r="U435">
        <v>0.340958698</v>
      </c>
      <c r="V435" s="18">
        <v>3.13</v>
      </c>
      <c r="W435">
        <v>30.4909527245864</v>
      </c>
      <c r="X435">
        <v>30.939989624748801</v>
      </c>
      <c r="Y435">
        <v>86.722763388460393</v>
      </c>
      <c r="Z435" s="6"/>
      <c r="AA435">
        <v>0.45300000000000001</v>
      </c>
      <c r="AB435">
        <v>16.697147142623201</v>
      </c>
      <c r="AC435">
        <v>16.483170825095499</v>
      </c>
      <c r="AD435">
        <v>61.430942349335197</v>
      </c>
      <c r="AE435">
        <v>1.89200629349599</v>
      </c>
      <c r="AF435">
        <v>2.1955962903396702</v>
      </c>
    </row>
    <row r="436" spans="1:32" x14ac:dyDescent="0.2">
      <c r="A436" s="13" t="s">
        <v>66</v>
      </c>
      <c r="B436" s="13">
        <v>14</v>
      </c>
      <c r="C436" s="13">
        <v>2008</v>
      </c>
      <c r="D436" s="13">
        <f>VLOOKUP(Tabelle128[[#This Row],[countrycode]],Tabelle1[[wbcode]:[treatment]],4,FALSE)</f>
        <v>1</v>
      </c>
      <c r="E436" s="13">
        <f>VLOOKUP(Tabelle128[[#This Row],[countrycode]],Tabelle1[[wbcode]:[liberalizations]],5,FALSE)</f>
        <v>2016</v>
      </c>
      <c r="F436" s="13">
        <v>11.68723642957201</v>
      </c>
      <c r="G436" s="13">
        <v>14.80033529376704</v>
      </c>
      <c r="H436" s="13">
        <v>34.897959183673478</v>
      </c>
      <c r="I436" s="14">
        <v>18.266737531758402</v>
      </c>
      <c r="J436">
        <v>1.1000000000000001</v>
      </c>
      <c r="K436" s="18">
        <v>56.617000579833999</v>
      </c>
      <c r="L436" s="13">
        <v>46.5</v>
      </c>
      <c r="M436" s="17">
        <v>0.46400000000000002</v>
      </c>
      <c r="N436" s="18">
        <v>7.7547859189999997</v>
      </c>
      <c r="O436" s="18">
        <v>53.653199999999998</v>
      </c>
      <c r="P436" s="17">
        <v>1738.19210063228</v>
      </c>
      <c r="Q436" s="18">
        <v>5.4103475809999999</v>
      </c>
      <c r="R436" s="18">
        <v>2531.9506780000002</v>
      </c>
      <c r="S436" s="13"/>
      <c r="T436" s="13"/>
      <c r="U436" s="18">
        <v>0.33620549300000002</v>
      </c>
      <c r="V436" s="18">
        <v>2.94</v>
      </c>
      <c r="W436" s="18">
        <v>31.013669071374402</v>
      </c>
      <c r="X436">
        <v>30.926952225575501</v>
      </c>
      <c r="Y436">
        <v>81.733262468241605</v>
      </c>
      <c r="Z436" s="6"/>
      <c r="AA436">
        <v>0.45700000000000002</v>
      </c>
      <c r="AB436">
        <v>16.1177834623712</v>
      </c>
      <c r="AC436">
        <v>17.4088361491375</v>
      </c>
      <c r="AD436">
        <v>61.940621296949899</v>
      </c>
      <c r="AE436">
        <v>6.3085276915258</v>
      </c>
      <c r="AF436">
        <v>2.2401846542725399</v>
      </c>
    </row>
    <row r="437" spans="1:32" x14ac:dyDescent="0.2">
      <c r="A437" s="15" t="s">
        <v>66</v>
      </c>
      <c r="B437" s="13">
        <v>14</v>
      </c>
      <c r="C437" s="15">
        <v>2009</v>
      </c>
      <c r="D437" s="15">
        <f>VLOOKUP(Tabelle128[[#This Row],[countrycode]],Tabelle1[[wbcode]:[treatment]],4,FALSE)</f>
        <v>1</v>
      </c>
      <c r="E437" s="15">
        <f>VLOOKUP(Tabelle128[[#This Row],[countrycode]],Tabelle1[[wbcode]:[liberalizations]],5,FALSE)</f>
        <v>2016</v>
      </c>
      <c r="F437" s="15">
        <v>11.56387417494504</v>
      </c>
      <c r="G437" s="15">
        <v>14.70732765197007</v>
      </c>
      <c r="H437" s="15">
        <v>34.081632653061227</v>
      </c>
      <c r="I437" s="16">
        <v>18.8961284486337</v>
      </c>
      <c r="J437">
        <v>1.71</v>
      </c>
      <c r="K437" s="18">
        <v>56.029998779296903</v>
      </c>
      <c r="L437" s="15">
        <v>46.2</v>
      </c>
      <c r="M437" s="18">
        <v>0.46899999999999997</v>
      </c>
      <c r="N437" s="18">
        <v>7.885106564</v>
      </c>
      <c r="O437" s="18">
        <v>54.393799999999999</v>
      </c>
      <c r="P437" s="18">
        <v>1689.3447616209501</v>
      </c>
      <c r="Q437" s="18">
        <v>5.2882363200000002</v>
      </c>
      <c r="R437" s="18">
        <v>2598.3838850000002</v>
      </c>
      <c r="S437" s="15"/>
      <c r="T437" s="15"/>
      <c r="U437" s="18">
        <v>0.274902019</v>
      </c>
      <c r="V437" s="18">
        <v>3.17</v>
      </c>
      <c r="W437" s="18">
        <v>35.412741305254698</v>
      </c>
      <c r="X437">
        <v>31.260162442500501</v>
      </c>
      <c r="Y437">
        <v>81.103871551366396</v>
      </c>
      <c r="Z437" s="6"/>
      <c r="AA437">
        <v>0.46100000000000002</v>
      </c>
      <c r="AB437">
        <v>16.108160775752701</v>
      </c>
      <c r="AC437">
        <v>18.016307146353501</v>
      </c>
      <c r="AD437">
        <v>66.6729037477552</v>
      </c>
      <c r="AE437">
        <v>1.01950457731134</v>
      </c>
      <c r="AF437">
        <v>2.28716516714054</v>
      </c>
    </row>
    <row r="438" spans="1:32" x14ac:dyDescent="0.2">
      <c r="A438" s="13" t="s">
        <v>66</v>
      </c>
      <c r="B438" s="13">
        <v>14</v>
      </c>
      <c r="C438" s="13">
        <v>2010</v>
      </c>
      <c r="D438" s="13">
        <f>VLOOKUP(Tabelle128[[#This Row],[countrycode]],Tabelle1[[wbcode]:[treatment]],4,FALSE)</f>
        <v>1</v>
      </c>
      <c r="E438" s="13">
        <f>VLOOKUP(Tabelle128[[#This Row],[countrycode]],Tabelle1[[wbcode]:[liberalizations]],5,FALSE)</f>
        <v>2016</v>
      </c>
      <c r="F438" s="13">
        <v>11.49268069046415</v>
      </c>
      <c r="G438" s="13">
        <v>14.408189332657891</v>
      </c>
      <c r="H438" s="13">
        <v>33.469387755102026</v>
      </c>
      <c r="I438" s="14">
        <v>21.207263630861402</v>
      </c>
      <c r="J438">
        <v>0.45</v>
      </c>
      <c r="K438" s="18">
        <v>55.432998657226598</v>
      </c>
      <c r="L438" s="13">
        <v>45.9</v>
      </c>
      <c r="M438" s="17">
        <v>0.47299999999999998</v>
      </c>
      <c r="N438" s="18">
        <v>8.0154272080000002</v>
      </c>
      <c r="O438" s="18">
        <v>55.022500000000001</v>
      </c>
      <c r="P438" s="17">
        <v>1701.4757015345101</v>
      </c>
      <c r="Q438" s="18">
        <v>5.1661250589999996</v>
      </c>
      <c r="R438" s="18">
        <v>2702.0069239999998</v>
      </c>
      <c r="S438" s="18">
        <v>38.254455849999999</v>
      </c>
      <c r="T438" s="18">
        <v>34.391710000000003</v>
      </c>
      <c r="U438" s="18">
        <v>0.29532531899999998</v>
      </c>
      <c r="V438" s="18">
        <v>3.1</v>
      </c>
      <c r="W438" s="18">
        <v>33.499574590832097</v>
      </c>
      <c r="X438">
        <v>33.973365490424897</v>
      </c>
      <c r="Y438">
        <v>78.792736369138595</v>
      </c>
      <c r="Z438">
        <v>0.29199999999999998</v>
      </c>
      <c r="AA438">
        <v>0.46500000000000002</v>
      </c>
      <c r="AB438">
        <v>20.703173969078701</v>
      </c>
      <c r="AC438">
        <v>15.9765793754723</v>
      </c>
      <c r="AD438">
        <v>67.472940081256993</v>
      </c>
      <c r="AE438">
        <v>1.2264561213548</v>
      </c>
      <c r="AF438">
        <v>2.3345361455657199</v>
      </c>
    </row>
    <row r="439" spans="1:32" x14ac:dyDescent="0.2">
      <c r="A439" s="15" t="s">
        <v>66</v>
      </c>
      <c r="B439" s="13">
        <v>14</v>
      </c>
      <c r="C439" s="15">
        <v>2011</v>
      </c>
      <c r="D439" s="15">
        <f>VLOOKUP(Tabelle128[[#This Row],[countrycode]],Tabelle1[[wbcode]:[treatment]],4,FALSE)</f>
        <v>1</v>
      </c>
      <c r="E439" s="15">
        <f>VLOOKUP(Tabelle128[[#This Row],[countrycode]],Tabelle1[[wbcode]:[liberalizations]],5,FALSE)</f>
        <v>2016</v>
      </c>
      <c r="F439" s="15">
        <v>11.326710516530159</v>
      </c>
      <c r="G439" s="15">
        <v>14.015854607655109</v>
      </c>
      <c r="H439" s="15">
        <v>32.857142857142861</v>
      </c>
      <c r="I439" s="16">
        <v>22.440568555589</v>
      </c>
      <c r="J439">
        <v>-5.91</v>
      </c>
      <c r="K439" s="18">
        <v>54.808998107910199</v>
      </c>
      <c r="L439" s="15">
        <v>45.6</v>
      </c>
      <c r="M439" s="18">
        <v>0.47199999999999998</v>
      </c>
      <c r="N439" s="18">
        <v>8.1457478519999995</v>
      </c>
      <c r="O439" s="18">
        <v>55.519500000000001</v>
      </c>
      <c r="P439" s="18">
        <v>1744.93889693088</v>
      </c>
      <c r="Q439" s="18">
        <v>5.0440137979999999</v>
      </c>
      <c r="R439" s="18">
        <v>2505.976647</v>
      </c>
      <c r="S439" s="18">
        <v>38.064229619999999</v>
      </c>
      <c r="T439" s="18">
        <v>34.391710000000003</v>
      </c>
      <c r="U439" s="18">
        <v>0.301607497</v>
      </c>
      <c r="V439" s="18">
        <v>3.17</v>
      </c>
      <c r="W439" s="18">
        <v>35.2813763529836</v>
      </c>
      <c r="X439">
        <v>29.434526710022201</v>
      </c>
      <c r="Y439">
        <v>77.559431444411004</v>
      </c>
      <c r="Z439">
        <v>0.29199999999999998</v>
      </c>
      <c r="AA439">
        <v>0.46400000000000002</v>
      </c>
      <c r="AB439">
        <v>17.847059231740801</v>
      </c>
      <c r="AC439">
        <v>16.762400726815098</v>
      </c>
      <c r="AD439">
        <v>64.715903063005797</v>
      </c>
      <c r="AE439">
        <v>4.91243395052462</v>
      </c>
      <c r="AF439">
        <v>2.3855268101220801</v>
      </c>
    </row>
    <row r="440" spans="1:32" x14ac:dyDescent="0.2">
      <c r="A440" s="13" t="s">
        <v>66</v>
      </c>
      <c r="B440" s="13">
        <v>14</v>
      </c>
      <c r="C440" s="13">
        <v>2012</v>
      </c>
      <c r="D440" s="13">
        <f>VLOOKUP(Tabelle128[[#This Row],[countrycode]],Tabelle1[[wbcode]:[treatment]],4,FALSE)</f>
        <v>1</v>
      </c>
      <c r="E440" s="13">
        <f>VLOOKUP(Tabelle128[[#This Row],[countrycode]],Tabelle1[[wbcode]:[liberalizations]],5,FALSE)</f>
        <v>2016</v>
      </c>
      <c r="F440" s="13">
        <v>11.38531576541353</v>
      </c>
      <c r="G440" s="13">
        <v>13.905675940903601</v>
      </c>
      <c r="H440" s="13">
        <v>32.244897959183668</v>
      </c>
      <c r="I440" s="14">
        <v>20.114708580665301</v>
      </c>
      <c r="J440">
        <v>8.68</v>
      </c>
      <c r="K440" s="18">
        <v>54.299999237060497</v>
      </c>
      <c r="L440" s="13">
        <v>45.3</v>
      </c>
      <c r="M440" s="17">
        <v>0.47699999999999998</v>
      </c>
      <c r="N440" s="18">
        <v>8.2760684970000007</v>
      </c>
      <c r="O440" s="18">
        <v>56.157899999999998</v>
      </c>
      <c r="P440" s="17">
        <v>1684.7815862677101</v>
      </c>
      <c r="Q440" s="18">
        <v>4.9219025370000002</v>
      </c>
      <c r="R440" s="18">
        <v>2667.8250579999999</v>
      </c>
      <c r="S440" s="18">
        <v>36.151565359999999</v>
      </c>
      <c r="T440" s="18">
        <v>27.38935</v>
      </c>
      <c r="U440" s="18">
        <v>0.38702498000000002</v>
      </c>
      <c r="V440" s="18">
        <v>3.03</v>
      </c>
      <c r="W440" s="18">
        <v>34.982490399286</v>
      </c>
      <c r="X440">
        <v>35.318598921735401</v>
      </c>
      <c r="Y440">
        <v>79.885291419334706</v>
      </c>
      <c r="Z440">
        <v>0.30299999999999999</v>
      </c>
      <c r="AA440">
        <v>0.46899999999999997</v>
      </c>
      <c r="AB440">
        <v>17.112271537727899</v>
      </c>
      <c r="AC440">
        <v>17.732455190207101</v>
      </c>
      <c r="AD440">
        <v>70.301089321021394</v>
      </c>
      <c r="AE440">
        <v>1.3045111991559499</v>
      </c>
      <c r="AF440">
        <v>2.4359432042715898</v>
      </c>
    </row>
    <row r="441" spans="1:32" x14ac:dyDescent="0.2">
      <c r="A441" s="15" t="s">
        <v>66</v>
      </c>
      <c r="B441" s="13">
        <v>14</v>
      </c>
      <c r="C441" s="15">
        <v>2013</v>
      </c>
      <c r="D441" s="15">
        <f>VLOOKUP(Tabelle128[[#This Row],[countrycode]],Tabelle1[[wbcode]:[treatment]],4,FALSE)</f>
        <v>1</v>
      </c>
      <c r="E441" s="15">
        <f>VLOOKUP(Tabelle128[[#This Row],[countrycode]],Tabelle1[[wbcode]:[liberalizations]],5,FALSE)</f>
        <v>2016</v>
      </c>
      <c r="F441" s="15">
        <v>11.35646670451332</v>
      </c>
      <c r="G441" s="15">
        <v>13.8139284055662</v>
      </c>
      <c r="H441" s="15">
        <v>31.428571428571431</v>
      </c>
      <c r="I441" s="16">
        <v>22.877927391564</v>
      </c>
      <c r="J441">
        <v>3.43</v>
      </c>
      <c r="K441" s="18">
        <v>55.569000244140597</v>
      </c>
      <c r="L441" s="15">
        <v>45</v>
      </c>
      <c r="M441" s="18">
        <v>0.48299999999999998</v>
      </c>
      <c r="N441" s="18">
        <v>8.406389141</v>
      </c>
      <c r="O441" s="18">
        <v>56.748100000000001</v>
      </c>
      <c r="P441" s="18">
        <v>1935.94684530882</v>
      </c>
      <c r="Q441" s="18">
        <v>4.7997912759999997</v>
      </c>
      <c r="R441" s="18">
        <v>2843.2581209999998</v>
      </c>
      <c r="S441" s="18">
        <v>35.934097100000002</v>
      </c>
      <c r="T441" s="18">
        <v>27.38935</v>
      </c>
      <c r="U441" s="18">
        <v>0.43130269500000001</v>
      </c>
      <c r="V441" s="18">
        <v>3.27</v>
      </c>
      <c r="W441" s="18">
        <v>29.160402658255901</v>
      </c>
      <c r="X441">
        <v>29.192276595848998</v>
      </c>
      <c r="Y441">
        <v>77.122072608436</v>
      </c>
      <c r="Z441">
        <v>0.307</v>
      </c>
      <c r="AA441">
        <v>0.47399999999999998</v>
      </c>
      <c r="AB441">
        <v>20.731202224833801</v>
      </c>
      <c r="AC441">
        <v>18.979529574617601</v>
      </c>
      <c r="AD441">
        <v>58.352679254104899</v>
      </c>
      <c r="AE441">
        <v>2.5811703725294</v>
      </c>
      <c r="AF441">
        <v>2.4766788496059799</v>
      </c>
    </row>
    <row r="442" spans="1:32" x14ac:dyDescent="0.2">
      <c r="A442" s="13" t="s">
        <v>66</v>
      </c>
      <c r="B442" s="13">
        <v>14</v>
      </c>
      <c r="C442" s="13">
        <v>2014</v>
      </c>
      <c r="D442" s="13">
        <f>VLOOKUP(Tabelle128[[#This Row],[countrycode]],Tabelle1[[wbcode]:[treatment]],4,FALSE)</f>
        <v>1</v>
      </c>
      <c r="E442" s="13">
        <f>VLOOKUP(Tabelle128[[#This Row],[countrycode]],Tabelle1[[wbcode]:[liberalizations]],5,FALSE)</f>
        <v>2016</v>
      </c>
      <c r="F442" s="13">
        <v>11.364904424325861</v>
      </c>
      <c r="G442" s="13">
        <v>13.79087338966734</v>
      </c>
      <c r="H442" s="13">
        <v>30.816326530612251</v>
      </c>
      <c r="I442" s="14">
        <v>25.253955793472599</v>
      </c>
      <c r="J442">
        <v>5.99</v>
      </c>
      <c r="K442" s="18">
        <v>55.4140014648438</v>
      </c>
      <c r="L442" s="13">
        <v>44.7</v>
      </c>
      <c r="M442" s="17">
        <v>0.502</v>
      </c>
      <c r="N442" s="18">
        <v>8.5367097849999993</v>
      </c>
      <c r="O442" s="18">
        <v>57.207999999999998</v>
      </c>
      <c r="P442" s="17">
        <v>2156.6458830880701</v>
      </c>
      <c r="Q442" s="18">
        <v>4.6776800160000001</v>
      </c>
      <c r="R442" s="18">
        <v>4150.4133160000001</v>
      </c>
      <c r="S442" s="18">
        <v>35.708085189999998</v>
      </c>
      <c r="T442" s="18">
        <v>27.38935</v>
      </c>
      <c r="U442" s="18">
        <v>0.43001748000000001</v>
      </c>
      <c r="V442" s="18">
        <v>3.21</v>
      </c>
      <c r="W442" s="18">
        <v>28.1569587651374</v>
      </c>
      <c r="X442">
        <v>25.523458797010001</v>
      </c>
      <c r="Y442">
        <v>74.746044206527401</v>
      </c>
      <c r="Z442">
        <v>0.32100000000000001</v>
      </c>
      <c r="AA442">
        <v>0.49299999999999999</v>
      </c>
      <c r="AB442">
        <v>22.476070174829001</v>
      </c>
      <c r="AC442">
        <v>19.845548624625501</v>
      </c>
      <c r="AD442">
        <v>53.680417562147397</v>
      </c>
      <c r="AE442">
        <v>0.44868207676614003</v>
      </c>
      <c r="AF442">
        <v>2.50449558970766</v>
      </c>
    </row>
    <row r="443" spans="1:32" x14ac:dyDescent="0.2">
      <c r="A443" s="15" t="s">
        <v>66</v>
      </c>
      <c r="B443" s="13">
        <v>14</v>
      </c>
      <c r="C443" s="15">
        <v>2015</v>
      </c>
      <c r="D443" s="15">
        <f>VLOOKUP(Tabelle128[[#This Row],[countrycode]],Tabelle1[[wbcode]:[treatment]],4,FALSE)</f>
        <v>1</v>
      </c>
      <c r="E443" s="15">
        <f>VLOOKUP(Tabelle128[[#This Row],[countrycode]],Tabelle1[[wbcode]:[liberalizations]],5,FALSE)</f>
        <v>2016</v>
      </c>
      <c r="F443" s="15">
        <v>11.28152601589302</v>
      </c>
      <c r="G443" s="15">
        <v>13.672870571358491</v>
      </c>
      <c r="H443" s="15">
        <v>30</v>
      </c>
      <c r="I443" s="16">
        <v>25.480195598119298</v>
      </c>
      <c r="J443">
        <v>5.99</v>
      </c>
      <c r="K443" s="18">
        <v>55.254001617431598</v>
      </c>
      <c r="L443" s="15">
        <v>44.4</v>
      </c>
      <c r="M443" s="18">
        <v>0.51300000000000001</v>
      </c>
      <c r="N443" s="18">
        <v>8.8924598689999996</v>
      </c>
      <c r="O443" s="18">
        <v>57.7624</v>
      </c>
      <c r="P443" s="18">
        <v>1972.5456830583601</v>
      </c>
      <c r="Q443" s="18">
        <v>4.8283237149999998</v>
      </c>
      <c r="R443" s="18">
        <v>4322.0564080000004</v>
      </c>
      <c r="S443" s="18">
        <v>35.497410899999998</v>
      </c>
      <c r="T443" s="18">
        <v>27.38935</v>
      </c>
      <c r="U443" s="18">
        <v>0.40495315999999998</v>
      </c>
      <c r="V443" s="18">
        <v>3.57</v>
      </c>
      <c r="W443" s="18">
        <v>27.3556079398512</v>
      </c>
      <c r="X443">
        <v>25.360174849507999</v>
      </c>
      <c r="Y443">
        <v>74.519804401880705</v>
      </c>
      <c r="Z443">
        <v>0.32900000000000001</v>
      </c>
      <c r="AA443">
        <v>0.503</v>
      </c>
      <c r="AB443">
        <v>23.658762873276601</v>
      </c>
      <c r="AC443">
        <v>19.533060254041299</v>
      </c>
      <c r="AD443">
        <v>52.715782789359103</v>
      </c>
      <c r="AE443">
        <v>1.2514995478147399</v>
      </c>
      <c r="AF443">
        <v>2.5221647782671202</v>
      </c>
    </row>
    <row r="444" spans="1:32" x14ac:dyDescent="0.2">
      <c r="A444" s="13" t="s">
        <v>66</v>
      </c>
      <c r="B444" s="13">
        <v>14</v>
      </c>
      <c r="C444" s="13">
        <v>2016</v>
      </c>
      <c r="D444" s="13">
        <f>VLOOKUP(Tabelle128[[#This Row],[countrycode]],Tabelle1[[wbcode]:[treatment]],4,FALSE)</f>
        <v>1</v>
      </c>
      <c r="E444" s="13">
        <f>VLOOKUP(Tabelle128[[#This Row],[countrycode]],Tabelle1[[wbcode]:[liberalizations]],5,FALSE)</f>
        <v>2016</v>
      </c>
      <c r="F444" s="13">
        <v>11.449152947944009</v>
      </c>
      <c r="G444" s="13">
        <v>13.844042818181959</v>
      </c>
      <c r="H444" s="13">
        <v>30</v>
      </c>
      <c r="I444" s="14">
        <v>23.417370904472801</v>
      </c>
      <c r="J444">
        <v>4.49</v>
      </c>
      <c r="K444" s="18">
        <v>55.084999084472699</v>
      </c>
      <c r="L444" s="13"/>
      <c r="M444" s="17">
        <v>0.52400000000000002</v>
      </c>
      <c r="N444" s="18">
        <v>9.4792099000000007</v>
      </c>
      <c r="O444" s="18">
        <v>58.059899999999999</v>
      </c>
      <c r="P444" s="17">
        <v>2013.3814476165101</v>
      </c>
      <c r="Q444" s="18">
        <v>4.921027531</v>
      </c>
      <c r="R444" s="18">
        <v>4512.4595429999999</v>
      </c>
      <c r="S444" s="18">
        <v>35.383027460000001</v>
      </c>
      <c r="T444" s="18">
        <v>27.041450000000001</v>
      </c>
      <c r="U444" s="18">
        <v>0.49524583999999999</v>
      </c>
      <c r="V444" s="18">
        <v>4.04</v>
      </c>
      <c r="W444" s="18">
        <v>24.5950675126128</v>
      </c>
      <c r="X444">
        <v>22.920535040367799</v>
      </c>
      <c r="Y444">
        <v>76.582629095527196</v>
      </c>
      <c r="Z444">
        <v>0.33600000000000002</v>
      </c>
      <c r="AA444">
        <v>0.51200000000000001</v>
      </c>
      <c r="AB444">
        <v>21.522076828795399</v>
      </c>
      <c r="AC444">
        <v>19.094825005205099</v>
      </c>
      <c r="AD444">
        <v>47.515602552980603</v>
      </c>
      <c r="AE444">
        <v>0.72317845751325205</v>
      </c>
      <c r="AF444">
        <v>2.5361286052499699</v>
      </c>
    </row>
    <row r="445" spans="1:32" x14ac:dyDescent="0.2">
      <c r="A445" s="15" t="s">
        <v>66</v>
      </c>
      <c r="B445" s="13">
        <v>14</v>
      </c>
      <c r="C445" s="15">
        <v>2017</v>
      </c>
      <c r="D445" s="15">
        <f>VLOOKUP(Tabelle128[[#This Row],[countrycode]],Tabelle1[[wbcode]:[treatment]],4,FALSE)</f>
        <v>1</v>
      </c>
      <c r="E445" s="15">
        <f>VLOOKUP(Tabelle128[[#This Row],[countrycode]],Tabelle1[[wbcode]:[liberalizations]],5,FALSE)</f>
        <v>2016</v>
      </c>
      <c r="F445" s="15">
        <v>11.613545752047401</v>
      </c>
      <c r="G445" s="15">
        <v>13.946057995528291</v>
      </c>
      <c r="H445" s="15">
        <v>30</v>
      </c>
      <c r="I445" s="16">
        <v>21.4213916136232</v>
      </c>
      <c r="J445">
        <v>5.92</v>
      </c>
      <c r="K445" s="18">
        <v>54.227001190185497</v>
      </c>
      <c r="L445" s="15"/>
      <c r="M445" s="18">
        <v>0.53400000000000003</v>
      </c>
      <c r="N445" s="18">
        <v>9.9547395709999993</v>
      </c>
      <c r="O445" s="18">
        <v>58.480499999999999</v>
      </c>
      <c r="P445" s="18">
        <v>2111.0265572664498</v>
      </c>
      <c r="Q445" s="18">
        <v>5.0137313460000001</v>
      </c>
      <c r="R445" s="18">
        <v>4686.9004729999997</v>
      </c>
      <c r="S445" s="18">
        <v>35.209493070000001</v>
      </c>
      <c r="T445" s="18">
        <v>27.041450000000001</v>
      </c>
      <c r="U445" s="18">
        <v>0.485336657</v>
      </c>
      <c r="V445" s="18">
        <v>3.8</v>
      </c>
      <c r="W445" s="18">
        <v>24.920121876106901</v>
      </c>
      <c r="X445">
        <v>23.620656444447899</v>
      </c>
      <c r="Y445">
        <v>78.5786083863768</v>
      </c>
      <c r="Z445">
        <v>0.34399999999999997</v>
      </c>
      <c r="AA445">
        <v>0.52300000000000002</v>
      </c>
      <c r="AB445">
        <v>20.121926181964199</v>
      </c>
      <c r="AC445">
        <v>20.4637988770493</v>
      </c>
      <c r="AD445">
        <v>48.540778320554701</v>
      </c>
      <c r="AE445">
        <v>0.68588106530464399</v>
      </c>
      <c r="AF445">
        <v>2.5477815702274098</v>
      </c>
    </row>
    <row r="446" spans="1:32" x14ac:dyDescent="0.2">
      <c r="A446" s="13" t="s">
        <v>66</v>
      </c>
      <c r="B446" s="13">
        <v>14</v>
      </c>
      <c r="C446" s="13">
        <v>2018</v>
      </c>
      <c r="D446" s="13">
        <f>VLOOKUP(Tabelle128[[#This Row],[countrycode]],Tabelle1[[wbcode]:[treatment]],4,FALSE)</f>
        <v>1</v>
      </c>
      <c r="E446" s="13">
        <f>VLOOKUP(Tabelle128[[#This Row],[countrycode]],Tabelle1[[wbcode]:[liberalizations]],5,FALSE)</f>
        <v>2016</v>
      </c>
      <c r="F446" s="13">
        <v>11.71426553606468</v>
      </c>
      <c r="G446" s="13"/>
      <c r="H446" s="13">
        <v>30</v>
      </c>
      <c r="I446" s="14">
        <v>20.426303972538701</v>
      </c>
      <c r="J446">
        <v>3.92</v>
      </c>
      <c r="K446" s="18">
        <v>54.155998229980497</v>
      </c>
      <c r="L446" s="13"/>
      <c r="M446" s="17">
        <v>0.54200000000000004</v>
      </c>
      <c r="N446" s="18">
        <v>10.21954966</v>
      </c>
      <c r="O446" s="18">
        <v>58.849400000000003</v>
      </c>
      <c r="P446" s="17">
        <v>2314.0509583688099</v>
      </c>
      <c r="Q446" s="18">
        <v>5.1064351610000003</v>
      </c>
      <c r="R446" s="18">
        <v>4839.8933049999996</v>
      </c>
      <c r="S446" s="18">
        <v>34.99417502</v>
      </c>
      <c r="T446" s="18">
        <v>27.041450000000001</v>
      </c>
      <c r="U446" s="18">
        <v>0.40894355399999999</v>
      </c>
      <c r="V446" s="18">
        <v>3.34</v>
      </c>
      <c r="W446" s="18">
        <v>22.6406826881759</v>
      </c>
      <c r="X446">
        <v>23.426803689101199</v>
      </c>
      <c r="Y446">
        <v>79.573696027461295</v>
      </c>
      <c r="Z446">
        <v>0.35</v>
      </c>
      <c r="AA446">
        <v>0.53200000000000003</v>
      </c>
      <c r="AB446">
        <v>19.7613786690235</v>
      </c>
      <c r="AC446">
        <v>21.020517303159199</v>
      </c>
      <c r="AD446">
        <v>46.067486377277099</v>
      </c>
      <c r="AE446">
        <v>0.35940903138066399</v>
      </c>
      <c r="AF446">
        <v>2.55232234123969</v>
      </c>
    </row>
    <row r="447" spans="1:32" x14ac:dyDescent="0.2">
      <c r="A447" s="15" t="s">
        <v>66</v>
      </c>
      <c r="B447" s="13">
        <v>14</v>
      </c>
      <c r="C447" s="15">
        <v>2019</v>
      </c>
      <c r="D447" s="15">
        <f>VLOOKUP(Tabelle128[[#This Row],[countrycode]],Tabelle1[[wbcode]:[treatment]],4,FALSE)</f>
        <v>1</v>
      </c>
      <c r="E447" s="15">
        <f>VLOOKUP(Tabelle128[[#This Row],[countrycode]],Tabelle1[[wbcode]:[liberalizations]],5,FALSE)</f>
        <v>2016</v>
      </c>
      <c r="F447" s="15"/>
      <c r="G447" s="15"/>
      <c r="H447" s="15"/>
      <c r="I447" s="16">
        <v>21.210285124945599</v>
      </c>
      <c r="J447">
        <v>3.29</v>
      </c>
      <c r="K447" s="18">
        <v>54.087001800537102</v>
      </c>
      <c r="L447" s="15"/>
      <c r="M447" s="18">
        <v>0.55000000000000004</v>
      </c>
      <c r="N447" s="18">
        <v>10.48435974</v>
      </c>
      <c r="O447" s="18">
        <v>59.3185</v>
      </c>
      <c r="P447" s="18">
        <v>2276.3323939018001</v>
      </c>
      <c r="Q447" s="18">
        <v>5.1991389769999996</v>
      </c>
      <c r="R447" s="18">
        <v>5074.6445949999998</v>
      </c>
      <c r="S447" s="18">
        <v>34.781271680000003</v>
      </c>
      <c r="T447" s="18">
        <v>27.041450000000001</v>
      </c>
      <c r="U447" s="18">
        <v>0.40750810100000001</v>
      </c>
      <c r="V447" s="18">
        <v>3.26</v>
      </c>
      <c r="W447" s="18">
        <v>23.776277560911399</v>
      </c>
      <c r="X447">
        <v>22.624636894257801</v>
      </c>
      <c r="Y447">
        <v>78.789714875054401</v>
      </c>
      <c r="Z447">
        <v>0.35599999999999998</v>
      </c>
      <c r="AA447">
        <v>0.54</v>
      </c>
      <c r="AB447">
        <v>21.107484647973902</v>
      </c>
      <c r="AC447">
        <v>21.1872727204344</v>
      </c>
      <c r="AD447">
        <v>46.4009144551692</v>
      </c>
      <c r="AE447">
        <v>-1.1068634399420201</v>
      </c>
      <c r="AF447">
        <v>2.5493870916081498</v>
      </c>
    </row>
    <row r="448" spans="1:32" x14ac:dyDescent="0.2">
      <c r="A448" s="13" t="s">
        <v>66</v>
      </c>
      <c r="B448" s="13">
        <v>14</v>
      </c>
      <c r="C448" s="13">
        <v>2020</v>
      </c>
      <c r="D448" s="13">
        <f>VLOOKUP(Tabelle128[[#This Row],[countrycode]],Tabelle1[[wbcode]:[treatment]],4,FALSE)</f>
        <v>1</v>
      </c>
      <c r="E448" s="13">
        <f>VLOOKUP(Tabelle128[[#This Row],[countrycode]],Tabelle1[[wbcode]:[liberalizations]],5,FALSE)</f>
        <v>2016</v>
      </c>
      <c r="F448" s="13"/>
      <c r="G448" s="13"/>
      <c r="H448" s="13"/>
      <c r="I448" s="18">
        <v>23.218803397458299</v>
      </c>
      <c r="J448">
        <v>0.04</v>
      </c>
      <c r="K448" s="18">
        <v>53.479000091552699</v>
      </c>
      <c r="L448" s="13"/>
      <c r="M448" s="17">
        <v>0.55100000000000005</v>
      </c>
      <c r="N448" s="18">
        <v>10.67558002</v>
      </c>
      <c r="O448" s="18">
        <v>59.031799999999997</v>
      </c>
      <c r="P448" s="18">
        <v>2325.7237050224699</v>
      </c>
      <c r="Q448" s="18">
        <v>5.1991389769999996</v>
      </c>
      <c r="R448" s="18">
        <v>5026.3871689999996</v>
      </c>
      <c r="S448" s="18">
        <v>34.518965469999998</v>
      </c>
      <c r="T448" s="18">
        <v>27.041450000000001</v>
      </c>
      <c r="U448" s="18">
        <v>0.38178009699999998</v>
      </c>
      <c r="V448" s="18">
        <v>3.26</v>
      </c>
      <c r="W448" s="18">
        <v>21.551555165830901</v>
      </c>
      <c r="X448">
        <v>20.463779063161098</v>
      </c>
      <c r="Y448">
        <v>76.781196602541698</v>
      </c>
      <c r="Z448">
        <v>0.35799999999999998</v>
      </c>
      <c r="AA448">
        <v>0.54100000000000004</v>
      </c>
      <c r="AB448">
        <v>22.436973982270601</v>
      </c>
      <c r="AC448">
        <v>20.8569015548279</v>
      </c>
      <c r="AD448">
        <v>42.015334228992003</v>
      </c>
      <c r="AE448">
        <v>2.42500656821829</v>
      </c>
      <c r="AF448">
        <v>2.5405845648174599</v>
      </c>
    </row>
    <row r="449" spans="1:32" x14ac:dyDescent="0.2">
      <c r="A449" s="15" t="s">
        <v>66</v>
      </c>
      <c r="B449" s="13">
        <v>14</v>
      </c>
      <c r="C449" s="15">
        <v>2021</v>
      </c>
      <c r="D449" s="15">
        <f>VLOOKUP(Tabelle128[[#This Row],[countrycode]],Tabelle1[[wbcode]:[treatment]],4,FALSE)</f>
        <v>1</v>
      </c>
      <c r="E449" s="15">
        <f>VLOOKUP(Tabelle128[[#This Row],[countrycode]],Tabelle1[[wbcode]:[liberalizations]],5,FALSE)</f>
        <v>2016</v>
      </c>
      <c r="F449" s="15"/>
      <c r="G449" s="15"/>
      <c r="H449" s="15"/>
      <c r="I449" s="18">
        <v>24.0455572408449</v>
      </c>
      <c r="J449">
        <v>2.85</v>
      </c>
      <c r="K449" s="18">
        <v>53.574001312255902</v>
      </c>
      <c r="L449" s="15"/>
      <c r="M449" s="18">
        <v>0.55000000000000004</v>
      </c>
      <c r="N449" s="18">
        <v>10.67558002</v>
      </c>
      <c r="O449" s="18">
        <v>58.598300000000002</v>
      </c>
      <c r="P449" s="18">
        <v>2578.7604120483202</v>
      </c>
      <c r="Q449" s="18">
        <v>5.1991389769999996</v>
      </c>
      <c r="R449" s="18">
        <v>5217.4485160000004</v>
      </c>
      <c r="S449" s="18">
        <v>34.335980800000002</v>
      </c>
      <c r="T449" s="18">
        <v>27.041450000000001</v>
      </c>
      <c r="U449" s="18">
        <v>0.38178009699999998</v>
      </c>
      <c r="V449" s="18">
        <v>3.26</v>
      </c>
      <c r="W449" s="18">
        <v>26.009821660606299</v>
      </c>
      <c r="X449">
        <v>25.338908560614801</v>
      </c>
      <c r="Y449">
        <v>75.9544427591551</v>
      </c>
      <c r="Z449">
        <v>0.35799999999999998</v>
      </c>
      <c r="AA449">
        <v>0.54</v>
      </c>
      <c r="AB449">
        <v>25.856034840532399</v>
      </c>
      <c r="AD449">
        <v>51.348730221221103</v>
      </c>
      <c r="AE449">
        <v>4.0919518969285802</v>
      </c>
      <c r="AF449">
        <v>2.5280400555049698</v>
      </c>
    </row>
    <row r="450" spans="1:32" x14ac:dyDescent="0.2">
      <c r="A450" s="13" t="s">
        <v>72</v>
      </c>
      <c r="B450" s="13">
        <v>15</v>
      </c>
      <c r="C450" s="13">
        <v>1990</v>
      </c>
      <c r="D450" s="13">
        <f>VLOOKUP(Tabelle128[[#This Row],[countrycode]],Tabelle1[[wbcode]:[treatment]],4,FALSE)</f>
        <v>0</v>
      </c>
      <c r="E450" s="13">
        <f>VLOOKUP(Tabelle128[[#This Row],[countrycode]],Tabelle1[[wbcode]:[liberalizations]],5,FALSE)</f>
        <v>0</v>
      </c>
      <c r="F450" s="13"/>
      <c r="G450" s="13"/>
      <c r="H450" s="13">
        <v>51.836734693877553</v>
      </c>
      <c r="I450" s="13"/>
      <c r="J450" s="13"/>
      <c r="K450" s="18"/>
      <c r="L450" s="13"/>
      <c r="M450" s="17"/>
      <c r="N450" s="18">
        <v>2.6011866079999999</v>
      </c>
      <c r="O450" s="18">
        <v>55.4983</v>
      </c>
      <c r="P450" s="17">
        <v>766.14744294542095</v>
      </c>
      <c r="Q450" s="18"/>
      <c r="R450" s="18">
        <v>1918.5986989999999</v>
      </c>
      <c r="S450" s="13"/>
      <c r="T450" s="13"/>
      <c r="U450" s="18">
        <v>0.465448731</v>
      </c>
      <c r="V450" s="18">
        <v>12.02</v>
      </c>
      <c r="W450" s="18"/>
      <c r="Z450" s="6"/>
      <c r="AB450" s="6"/>
      <c r="AC450" s="6"/>
      <c r="AD450" s="6"/>
      <c r="AE450" s="6"/>
      <c r="AF450" s="6"/>
    </row>
    <row r="451" spans="1:32" x14ac:dyDescent="0.2">
      <c r="A451" s="15" t="s">
        <v>72</v>
      </c>
      <c r="B451" s="13">
        <v>15</v>
      </c>
      <c r="C451" s="15">
        <v>1991</v>
      </c>
      <c r="D451" s="15">
        <f>VLOOKUP(Tabelle128[[#This Row],[countrycode]],Tabelle1[[wbcode]:[treatment]],4,FALSE)</f>
        <v>0</v>
      </c>
      <c r="E451" s="15">
        <f>VLOOKUP(Tabelle128[[#This Row],[countrycode]],Tabelle1[[wbcode]:[liberalizations]],5,FALSE)</f>
        <v>0</v>
      </c>
      <c r="F451" s="15"/>
      <c r="G451" s="15"/>
      <c r="H451" s="15">
        <v>51.836734693877553</v>
      </c>
      <c r="I451" s="15"/>
      <c r="J451" s="15"/>
      <c r="K451" s="18">
        <v>25.586999893188501</v>
      </c>
      <c r="L451" s="15"/>
      <c r="M451" s="18"/>
      <c r="N451" s="18">
        <v>2.6928000449999998</v>
      </c>
      <c r="O451" s="18">
        <v>55.156399999999998</v>
      </c>
      <c r="P451" s="18">
        <v>762.01257743070198</v>
      </c>
      <c r="Q451" s="18"/>
      <c r="R451" s="18">
        <v>1817.869917</v>
      </c>
      <c r="S451" s="15"/>
      <c r="T451" s="15"/>
      <c r="U451" s="18">
        <v>0.47094475699999999</v>
      </c>
      <c r="V451" s="18">
        <v>9.61</v>
      </c>
      <c r="W451" s="18"/>
      <c r="Z451" s="6"/>
      <c r="AB451" s="6"/>
      <c r="AC451" s="6"/>
      <c r="AD451" s="6"/>
      <c r="AE451" s="6"/>
      <c r="AF451" s="6"/>
    </row>
    <row r="452" spans="1:32" x14ac:dyDescent="0.2">
      <c r="A452" s="13" t="s">
        <v>72</v>
      </c>
      <c r="B452" s="13">
        <v>15</v>
      </c>
      <c r="C452" s="13">
        <v>1992</v>
      </c>
      <c r="D452" s="13">
        <f>VLOOKUP(Tabelle128[[#This Row],[countrycode]],Tabelle1[[wbcode]:[treatment]],4,FALSE)</f>
        <v>0</v>
      </c>
      <c r="E452" s="13">
        <f>VLOOKUP(Tabelle128[[#This Row],[countrycode]],Tabelle1[[wbcode]:[liberalizations]],5,FALSE)</f>
        <v>0</v>
      </c>
      <c r="F452" s="13"/>
      <c r="G452" s="13"/>
      <c r="H452" s="13">
        <v>51.836734693877553</v>
      </c>
      <c r="I452" s="13"/>
      <c r="J452" s="13"/>
      <c r="K452" s="18">
        <v>25.579999923706101</v>
      </c>
      <c r="L452" s="13"/>
      <c r="M452" s="17"/>
      <c r="N452" s="18">
        <v>2.787640095</v>
      </c>
      <c r="O452" s="18">
        <v>54.451500000000003</v>
      </c>
      <c r="P452" s="17">
        <v>777.26738455591897</v>
      </c>
      <c r="Q452" s="18"/>
      <c r="R452" s="18">
        <v>1876.633523</v>
      </c>
      <c r="S452" s="13"/>
      <c r="T452" s="13"/>
      <c r="U452" s="18">
        <v>0.48849369300000001</v>
      </c>
      <c r="V452" s="18">
        <v>10.57</v>
      </c>
      <c r="W452" s="18"/>
      <c r="Z452" s="6"/>
      <c r="AB452" s="6"/>
      <c r="AC452" s="6"/>
      <c r="AD452" s="6"/>
      <c r="AE452" s="6"/>
      <c r="AF452" s="6"/>
    </row>
    <row r="453" spans="1:32" x14ac:dyDescent="0.2">
      <c r="A453" s="15" t="s">
        <v>72</v>
      </c>
      <c r="B453" s="13">
        <v>15</v>
      </c>
      <c r="C453" s="15">
        <v>1993</v>
      </c>
      <c r="D453" s="15">
        <f>VLOOKUP(Tabelle128[[#This Row],[countrycode]],Tabelle1[[wbcode]:[treatment]],4,FALSE)</f>
        <v>0</v>
      </c>
      <c r="E453" s="15">
        <f>VLOOKUP(Tabelle128[[#This Row],[countrycode]],Tabelle1[[wbcode]:[liberalizations]],5,FALSE)</f>
        <v>0</v>
      </c>
      <c r="F453" s="15"/>
      <c r="G453" s="15"/>
      <c r="H453" s="15">
        <v>51.836734693877553</v>
      </c>
      <c r="I453" s="15"/>
      <c r="J453" s="15"/>
      <c r="K453" s="18">
        <v>25.469999313354499</v>
      </c>
      <c r="L453" s="15"/>
      <c r="M453" s="18"/>
      <c r="N453" s="18">
        <v>2.5719299320000002</v>
      </c>
      <c r="O453" s="18">
        <v>55.773699999999998</v>
      </c>
      <c r="P453" s="18">
        <v>753.50922424084604</v>
      </c>
      <c r="Q453" s="18"/>
      <c r="R453" s="18">
        <v>1969.1643349999999</v>
      </c>
      <c r="S453" s="15"/>
      <c r="T453" s="15"/>
      <c r="U453" s="18">
        <v>0.48577595600000001</v>
      </c>
      <c r="V453" s="18">
        <v>8.4</v>
      </c>
      <c r="W453" s="18"/>
      <c r="Z453" s="6"/>
      <c r="AB453" s="6"/>
      <c r="AC453" s="6"/>
      <c r="AD453" s="6"/>
      <c r="AE453" s="6"/>
      <c r="AF453" s="6"/>
    </row>
    <row r="454" spans="1:32" x14ac:dyDescent="0.2">
      <c r="A454" s="13" t="s">
        <v>72</v>
      </c>
      <c r="B454" s="13">
        <v>15</v>
      </c>
      <c r="C454" s="13">
        <v>1994</v>
      </c>
      <c r="D454" s="13">
        <f>VLOOKUP(Tabelle128[[#This Row],[countrycode]],Tabelle1[[wbcode]:[treatment]],4,FALSE)</f>
        <v>0</v>
      </c>
      <c r="E454" s="13">
        <f>VLOOKUP(Tabelle128[[#This Row],[countrycode]],Tabelle1[[wbcode]:[liberalizations]],5,FALSE)</f>
        <v>0</v>
      </c>
      <c r="F454" s="13"/>
      <c r="G454" s="13"/>
      <c r="H454" s="13">
        <v>51.836734693877553</v>
      </c>
      <c r="I454" s="13"/>
      <c r="J454" s="13"/>
      <c r="K454" s="18">
        <v>25.420000076293899</v>
      </c>
      <c r="L454" s="13"/>
      <c r="M454" s="17"/>
      <c r="N454" s="18">
        <v>2.7394700049999998</v>
      </c>
      <c r="O454" s="18">
        <v>55.505299999999998</v>
      </c>
      <c r="P454" s="17">
        <v>790.03480398107104</v>
      </c>
      <c r="Q454" s="18"/>
      <c r="R454" s="18">
        <v>1879.9088569999999</v>
      </c>
      <c r="S454" s="13"/>
      <c r="T454" s="13"/>
      <c r="U454" s="18">
        <v>0.47097688500000001</v>
      </c>
      <c r="V454" s="18">
        <v>14.29</v>
      </c>
      <c r="W454" s="18"/>
      <c r="Z454" s="6"/>
      <c r="AB454" s="6"/>
      <c r="AC454" s="6"/>
      <c r="AD454" s="6"/>
      <c r="AE454" s="6"/>
      <c r="AF454" s="6"/>
    </row>
    <row r="455" spans="1:32" x14ac:dyDescent="0.2">
      <c r="A455" s="15" t="s">
        <v>72</v>
      </c>
      <c r="B455" s="13">
        <v>15</v>
      </c>
      <c r="C455" s="15">
        <v>1995</v>
      </c>
      <c r="D455" s="15">
        <f>VLOOKUP(Tabelle128[[#This Row],[countrycode]],Tabelle1[[wbcode]:[treatment]],4,FALSE)</f>
        <v>0</v>
      </c>
      <c r="E455" s="15">
        <f>VLOOKUP(Tabelle128[[#This Row],[countrycode]],Tabelle1[[wbcode]:[liberalizations]],5,FALSE)</f>
        <v>0</v>
      </c>
      <c r="F455" s="15"/>
      <c r="G455" s="15"/>
      <c r="H455" s="15">
        <v>51.836734693877553</v>
      </c>
      <c r="I455" s="15"/>
      <c r="J455" s="15"/>
      <c r="K455" s="18">
        <v>25.375</v>
      </c>
      <c r="L455" s="15"/>
      <c r="M455" s="18">
        <v>0.35099999999999998</v>
      </c>
      <c r="N455" s="18">
        <v>2.829485059</v>
      </c>
      <c r="O455" s="18">
        <v>56.301600000000001</v>
      </c>
      <c r="P455" s="18">
        <v>789.55552652730205</v>
      </c>
      <c r="Q455" s="18">
        <v>2.824621</v>
      </c>
      <c r="R455" s="18">
        <v>1968.3011980000001</v>
      </c>
      <c r="S455" s="15"/>
      <c r="T455" s="15"/>
      <c r="U455" s="18">
        <v>0.49404493700000002</v>
      </c>
      <c r="V455" s="18">
        <v>12.26</v>
      </c>
      <c r="W455" s="18"/>
      <c r="Z455" s="6"/>
      <c r="AA455">
        <v>0.33</v>
      </c>
      <c r="AB455" s="6"/>
      <c r="AC455" s="6"/>
      <c r="AD455" s="6"/>
      <c r="AE455" s="6"/>
      <c r="AF455" s="6"/>
    </row>
    <row r="456" spans="1:32" x14ac:dyDescent="0.2">
      <c r="A456" s="13" t="s">
        <v>72</v>
      </c>
      <c r="B456" s="13">
        <v>15</v>
      </c>
      <c r="C456" s="13">
        <v>1996</v>
      </c>
      <c r="D456" s="13">
        <f>VLOOKUP(Tabelle128[[#This Row],[countrycode]],Tabelle1[[wbcode]:[treatment]],4,FALSE)</f>
        <v>0</v>
      </c>
      <c r="E456" s="13">
        <f>VLOOKUP(Tabelle128[[#This Row],[countrycode]],Tabelle1[[wbcode]:[liberalizations]],5,FALSE)</f>
        <v>0</v>
      </c>
      <c r="F456" s="13"/>
      <c r="G456" s="13"/>
      <c r="H456" s="13">
        <v>51.836734693877553</v>
      </c>
      <c r="I456" s="13"/>
      <c r="J456" s="13"/>
      <c r="K456" s="18">
        <v>25.304000854492202</v>
      </c>
      <c r="L456" s="13">
        <v>58.8</v>
      </c>
      <c r="M456" s="17">
        <v>0.35</v>
      </c>
      <c r="N456" s="18">
        <v>2.9195001129999998</v>
      </c>
      <c r="O456" s="18">
        <v>56.186199999999999</v>
      </c>
      <c r="P456" s="17">
        <v>767.50627707705598</v>
      </c>
      <c r="Q456" s="18">
        <v>2.824621</v>
      </c>
      <c r="R456" s="18">
        <v>1823.5322329999999</v>
      </c>
      <c r="S456" s="13"/>
      <c r="T456" s="13"/>
      <c r="U456" s="18">
        <v>0.45539995100000003</v>
      </c>
      <c r="V456" s="18">
        <v>12.85</v>
      </c>
      <c r="W456" s="18"/>
      <c r="Z456" s="6"/>
      <c r="AA456">
        <v>0.32800000000000001</v>
      </c>
      <c r="AB456" s="6"/>
      <c r="AC456" s="6"/>
      <c r="AD456" s="6"/>
      <c r="AE456" s="6"/>
      <c r="AF456" s="6"/>
    </row>
    <row r="457" spans="1:32" x14ac:dyDescent="0.2">
      <c r="A457" s="15" t="s">
        <v>72</v>
      </c>
      <c r="B457" s="13">
        <v>15</v>
      </c>
      <c r="C457" s="15">
        <v>1997</v>
      </c>
      <c r="D457" s="15">
        <f>VLOOKUP(Tabelle128[[#This Row],[countrycode]],Tabelle1[[wbcode]:[treatment]],4,FALSE)</f>
        <v>0</v>
      </c>
      <c r="E457" s="15">
        <f>VLOOKUP(Tabelle128[[#This Row],[countrycode]],Tabelle1[[wbcode]:[liberalizations]],5,FALSE)</f>
        <v>0</v>
      </c>
      <c r="F457" s="15"/>
      <c r="G457" s="15"/>
      <c r="H457" s="15">
        <v>51.632653061224488</v>
      </c>
      <c r="I457" s="15"/>
      <c r="J457" s="15"/>
      <c r="K457" s="18">
        <v>25.284999847412099</v>
      </c>
      <c r="L457" s="15">
        <v>58.7</v>
      </c>
      <c r="M457" s="18">
        <v>0.35299999999999998</v>
      </c>
      <c r="N457" s="18">
        <v>2.99657011</v>
      </c>
      <c r="O457" s="18">
        <v>55.966500000000003</v>
      </c>
      <c r="P457" s="18">
        <v>760.64077608385901</v>
      </c>
      <c r="Q457" s="18">
        <v>2.9264589000000001</v>
      </c>
      <c r="R457" s="18">
        <v>1857.2282520000001</v>
      </c>
      <c r="S457" s="15"/>
      <c r="T457" s="15"/>
      <c r="U457" s="18">
        <v>0.49898390399999998</v>
      </c>
      <c r="V457" s="18">
        <v>12.14</v>
      </c>
      <c r="W457" s="18"/>
      <c r="Z457" s="6"/>
      <c r="AA457">
        <v>0.33200000000000002</v>
      </c>
      <c r="AB457" s="6"/>
      <c r="AC457" s="6"/>
      <c r="AD457" s="6"/>
      <c r="AE457" s="6"/>
      <c r="AF457" s="6"/>
    </row>
    <row r="458" spans="1:32" x14ac:dyDescent="0.2">
      <c r="A458" s="13" t="s">
        <v>72</v>
      </c>
      <c r="B458" s="13">
        <v>15</v>
      </c>
      <c r="C458" s="13">
        <v>1998</v>
      </c>
      <c r="D458" s="13">
        <f>VLOOKUP(Tabelle128[[#This Row],[countrycode]],Tabelle1[[wbcode]:[treatment]],4,FALSE)</f>
        <v>0</v>
      </c>
      <c r="E458" s="13">
        <f>VLOOKUP(Tabelle128[[#This Row],[countrycode]],Tabelle1[[wbcode]:[liberalizations]],5,FALSE)</f>
        <v>0</v>
      </c>
      <c r="F458" s="13"/>
      <c r="G458" s="13"/>
      <c r="H458" s="13">
        <v>51.632653061224488</v>
      </c>
      <c r="I458" s="13"/>
      <c r="J458" s="13"/>
      <c r="K458" s="18">
        <v>25.277999877929702</v>
      </c>
      <c r="L458" s="13">
        <v>58.6</v>
      </c>
      <c r="M458" s="17">
        <v>0.35499999999999998</v>
      </c>
      <c r="N458" s="18">
        <v>3.0090100770000001</v>
      </c>
      <c r="O458" s="18">
        <v>56.175699999999999</v>
      </c>
      <c r="P458" s="17">
        <v>755.75947227375104</v>
      </c>
      <c r="Q458" s="18">
        <v>3.0282968000000001</v>
      </c>
      <c r="R458" s="18">
        <v>1800.507591</v>
      </c>
      <c r="S458" s="13"/>
      <c r="T458" s="13"/>
      <c r="U458" s="18">
        <v>0.56537974899999999</v>
      </c>
      <c r="V458" s="18">
        <v>17.600000000000001</v>
      </c>
      <c r="W458" s="18"/>
      <c r="Z458" s="6"/>
      <c r="AA458">
        <v>0.32400000000000001</v>
      </c>
      <c r="AB458" s="6"/>
      <c r="AC458" s="6"/>
      <c r="AD458" s="6"/>
      <c r="AE458" s="6"/>
      <c r="AF458" s="6"/>
    </row>
    <row r="459" spans="1:32" x14ac:dyDescent="0.2">
      <c r="A459" s="15" t="s">
        <v>72</v>
      </c>
      <c r="B459" s="13">
        <v>15</v>
      </c>
      <c r="C459" s="15">
        <v>1999</v>
      </c>
      <c r="D459" s="15">
        <f>VLOOKUP(Tabelle128[[#This Row],[countrycode]],Tabelle1[[wbcode]:[treatment]],4,FALSE)</f>
        <v>0</v>
      </c>
      <c r="E459" s="15">
        <f>VLOOKUP(Tabelle128[[#This Row],[countrycode]],Tabelle1[[wbcode]:[liberalizations]],5,FALSE)</f>
        <v>0</v>
      </c>
      <c r="F459" s="15"/>
      <c r="G459" s="15"/>
      <c r="H459" s="15">
        <v>51.428571428571438</v>
      </c>
      <c r="I459" s="15"/>
      <c r="J459" s="15"/>
      <c r="K459" s="18">
        <v>25.254999160766602</v>
      </c>
      <c r="L459" s="15">
        <v>58.5</v>
      </c>
      <c r="M459" s="18">
        <v>0.36</v>
      </c>
      <c r="N459" s="18">
        <v>3.0214500430000002</v>
      </c>
      <c r="O459" s="18">
        <v>56.4268</v>
      </c>
      <c r="P459" s="18">
        <v>765.85832324575199</v>
      </c>
      <c r="Q459" s="18">
        <v>3.1301347000000002</v>
      </c>
      <c r="R459" s="18">
        <v>1850.682006</v>
      </c>
      <c r="S459" s="15"/>
      <c r="T459" s="15"/>
      <c r="U459" s="18">
        <v>0.54961962900000005</v>
      </c>
      <c r="V459" s="18">
        <v>14.38</v>
      </c>
      <c r="W459" s="18"/>
      <c r="Z459" s="6"/>
      <c r="AA459">
        <v>0.33400000000000002</v>
      </c>
      <c r="AB459" s="6"/>
      <c r="AC459" s="6"/>
      <c r="AD459" s="6"/>
      <c r="AE459" s="6"/>
      <c r="AF459" s="6"/>
    </row>
    <row r="460" spans="1:32" x14ac:dyDescent="0.2">
      <c r="A460" s="13" t="s">
        <v>72</v>
      </c>
      <c r="B460" s="13">
        <v>15</v>
      </c>
      <c r="C460" s="13">
        <v>2000</v>
      </c>
      <c r="D460" s="13">
        <f>VLOOKUP(Tabelle128[[#This Row],[countrycode]],Tabelle1[[wbcode]:[treatment]],4,FALSE)</f>
        <v>0</v>
      </c>
      <c r="E460" s="13">
        <f>VLOOKUP(Tabelle128[[#This Row],[countrycode]],Tabelle1[[wbcode]:[liberalizations]],5,FALSE)</f>
        <v>0</v>
      </c>
      <c r="F460" s="13"/>
      <c r="G460" s="13"/>
      <c r="H460" s="13">
        <v>51.224489795918373</v>
      </c>
      <c r="I460" s="13"/>
      <c r="J460" s="13"/>
      <c r="K460" s="18">
        <v>25.1709995269775</v>
      </c>
      <c r="L460" s="13">
        <v>58.4</v>
      </c>
      <c r="M460" s="17">
        <v>0.36099999999999999</v>
      </c>
      <c r="N460" s="18">
        <v>2.9718899730000001</v>
      </c>
      <c r="O460" s="18">
        <v>56.573399999999999</v>
      </c>
      <c r="P460" s="17">
        <v>768.18357034367796</v>
      </c>
      <c r="Q460" s="18">
        <v>3.2319726000000002</v>
      </c>
      <c r="R460" s="18">
        <v>1834.339348</v>
      </c>
      <c r="S460" s="13"/>
      <c r="T460" s="13"/>
      <c r="U460" s="18">
        <v>0.51060224300000001</v>
      </c>
      <c r="V460" s="18">
        <v>14.2</v>
      </c>
      <c r="W460" s="18"/>
      <c r="Z460" s="6"/>
      <c r="AA460">
        <v>0.33600000000000002</v>
      </c>
      <c r="AB460" s="6"/>
      <c r="AC460" s="6"/>
      <c r="AD460" s="6"/>
      <c r="AE460" s="6"/>
      <c r="AF460" s="6"/>
    </row>
    <row r="461" spans="1:32" x14ac:dyDescent="0.2">
      <c r="A461" s="15" t="s">
        <v>72</v>
      </c>
      <c r="B461" s="13">
        <v>15</v>
      </c>
      <c r="C461" s="15">
        <v>2001</v>
      </c>
      <c r="D461" s="15">
        <f>VLOOKUP(Tabelle128[[#This Row],[countrycode]],Tabelle1[[wbcode]:[treatment]],4,FALSE)</f>
        <v>0</v>
      </c>
      <c r="E461" s="15">
        <f>VLOOKUP(Tabelle128[[#This Row],[countrycode]],Tabelle1[[wbcode]:[liberalizations]],5,FALSE)</f>
        <v>0</v>
      </c>
      <c r="F461" s="15"/>
      <c r="G461" s="15"/>
      <c r="H461" s="15">
        <v>51.020408163265309</v>
      </c>
      <c r="I461" s="15"/>
      <c r="J461">
        <v>-0.9</v>
      </c>
      <c r="K461" s="18">
        <v>25.139999389648398</v>
      </c>
      <c r="L461" s="15">
        <v>58.4</v>
      </c>
      <c r="M461" s="18">
        <v>0.371</v>
      </c>
      <c r="N461" s="18">
        <v>3.3855199809999998</v>
      </c>
      <c r="O461" s="18">
        <v>56.902700000000003</v>
      </c>
      <c r="P461" s="18">
        <v>780.90396131636703</v>
      </c>
      <c r="Q461" s="18">
        <v>3.3338104999999998</v>
      </c>
      <c r="R461" s="18">
        <v>1822.11807</v>
      </c>
      <c r="S461" s="15"/>
      <c r="T461" s="15"/>
      <c r="U461" s="18">
        <v>0.499853345</v>
      </c>
      <c r="V461" s="18">
        <v>14.23</v>
      </c>
      <c r="W461" s="18"/>
      <c r="Z461" s="6"/>
      <c r="AA461">
        <v>0.34499999999999997</v>
      </c>
      <c r="AB461" s="6"/>
      <c r="AC461" s="6"/>
      <c r="AD461" s="6"/>
      <c r="AE461" s="6"/>
      <c r="AF461" s="6"/>
    </row>
    <row r="462" spans="1:32" x14ac:dyDescent="0.2">
      <c r="A462" s="13" t="s">
        <v>72</v>
      </c>
      <c r="B462" s="13">
        <v>15</v>
      </c>
      <c r="C462" s="13">
        <v>2002</v>
      </c>
      <c r="D462" s="13">
        <f>VLOOKUP(Tabelle128[[#This Row],[countrycode]],Tabelle1[[wbcode]:[treatment]],4,FALSE)</f>
        <v>0</v>
      </c>
      <c r="E462" s="13">
        <f>VLOOKUP(Tabelle128[[#This Row],[countrycode]],Tabelle1[[wbcode]:[liberalizations]],5,FALSE)</f>
        <v>0</v>
      </c>
      <c r="F462" s="13"/>
      <c r="G462" s="13"/>
      <c r="H462" s="13">
        <v>51.020408163265309</v>
      </c>
      <c r="I462" s="13"/>
      <c r="J462">
        <v>0.59</v>
      </c>
      <c r="K462" s="18">
        <v>25.076999664306602</v>
      </c>
      <c r="L462" s="13">
        <v>58.3</v>
      </c>
      <c r="M462" s="17">
        <v>0.378</v>
      </c>
      <c r="N462" s="18">
        <v>3.5488600730000002</v>
      </c>
      <c r="O462" s="18">
        <v>57.214700000000001</v>
      </c>
      <c r="P462" s="17">
        <v>791.38418067332395</v>
      </c>
      <c r="Q462" s="18">
        <v>3.4356483999999998</v>
      </c>
      <c r="R462" s="18">
        <v>1859.7072989999999</v>
      </c>
      <c r="S462" s="13"/>
      <c r="T462" s="13"/>
      <c r="U462" s="18">
        <v>0.53468676299999995</v>
      </c>
      <c r="V462" s="18">
        <v>12.25</v>
      </c>
      <c r="W462" s="18"/>
      <c r="Z462" s="6"/>
      <c r="AA462">
        <v>0.35499999999999998</v>
      </c>
      <c r="AB462" s="6"/>
      <c r="AC462" s="6"/>
      <c r="AD462" s="6"/>
      <c r="AE462" s="6"/>
      <c r="AF462" s="6"/>
    </row>
    <row r="463" spans="1:32" x14ac:dyDescent="0.2">
      <c r="A463" s="15" t="s">
        <v>72</v>
      </c>
      <c r="B463" s="13">
        <v>15</v>
      </c>
      <c r="C463" s="15">
        <v>2003</v>
      </c>
      <c r="D463" s="15">
        <f>VLOOKUP(Tabelle128[[#This Row],[countrycode]],Tabelle1[[wbcode]:[treatment]],4,FALSE)</f>
        <v>0</v>
      </c>
      <c r="E463" s="15">
        <f>VLOOKUP(Tabelle128[[#This Row],[countrycode]],Tabelle1[[wbcode]:[liberalizations]],5,FALSE)</f>
        <v>0</v>
      </c>
      <c r="F463" s="15"/>
      <c r="G463" s="15"/>
      <c r="H463" s="15">
        <v>50.612244897959179</v>
      </c>
      <c r="I463" s="15"/>
      <c r="J463">
        <v>0.66</v>
      </c>
      <c r="K463" s="18">
        <v>24.986000061035199</v>
      </c>
      <c r="L463" s="15">
        <v>58.1</v>
      </c>
      <c r="M463" s="18">
        <v>0.38800000000000001</v>
      </c>
      <c r="N463" s="18">
        <v>3.808030128</v>
      </c>
      <c r="O463" s="18">
        <v>57.5946</v>
      </c>
      <c r="P463" s="18">
        <v>818.86878571933403</v>
      </c>
      <c r="Q463" s="18">
        <v>3.5374862999999999</v>
      </c>
      <c r="R463" s="18">
        <v>1996.972342</v>
      </c>
      <c r="S463" s="15"/>
      <c r="T463" s="15"/>
      <c r="U463" s="18">
        <v>0.55468306700000003</v>
      </c>
      <c r="V463" s="18">
        <v>12.3</v>
      </c>
      <c r="W463" s="18"/>
      <c r="Z463" s="6"/>
      <c r="AA463">
        <v>0.36399999999999999</v>
      </c>
      <c r="AB463" s="6"/>
      <c r="AC463" s="6"/>
      <c r="AD463" s="6"/>
      <c r="AE463" s="6"/>
      <c r="AF463" s="6"/>
    </row>
    <row r="464" spans="1:32" x14ac:dyDescent="0.2">
      <c r="A464" s="13" t="s">
        <v>72</v>
      </c>
      <c r="B464" s="13">
        <v>15</v>
      </c>
      <c r="C464" s="13">
        <v>2004</v>
      </c>
      <c r="D464" s="13">
        <f>VLOOKUP(Tabelle128[[#This Row],[countrycode]],Tabelle1[[wbcode]:[treatment]],4,FALSE)</f>
        <v>0</v>
      </c>
      <c r="E464" s="13">
        <f>VLOOKUP(Tabelle128[[#This Row],[countrycode]],Tabelle1[[wbcode]:[liberalizations]],5,FALSE)</f>
        <v>0</v>
      </c>
      <c r="F464" s="13"/>
      <c r="G464" s="13"/>
      <c r="H464" s="13">
        <v>50.612244897959179</v>
      </c>
      <c r="I464" s="13"/>
      <c r="J464">
        <v>0.39</v>
      </c>
      <c r="K464" s="18">
        <v>24.889999389648398</v>
      </c>
      <c r="L464" s="13">
        <v>58</v>
      </c>
      <c r="M464" s="17">
        <v>0.39600000000000002</v>
      </c>
      <c r="N464" s="18">
        <v>4.0672001839999998</v>
      </c>
      <c r="O464" s="18">
        <v>57.759399999999999</v>
      </c>
      <c r="P464" s="17">
        <v>863.236087368575</v>
      </c>
      <c r="Q464" s="18">
        <v>3.6393241999999999</v>
      </c>
      <c r="R464" s="18">
        <v>2061.3054179999999</v>
      </c>
      <c r="S464" s="13"/>
      <c r="T464" s="13"/>
      <c r="U464" s="18">
        <v>0.52708452400000005</v>
      </c>
      <c r="V464" s="18">
        <v>11.07</v>
      </c>
      <c r="W464" s="18"/>
      <c r="Z464" s="6"/>
      <c r="AA464">
        <v>0.374</v>
      </c>
      <c r="AB464" s="6"/>
      <c r="AC464" s="6"/>
      <c r="AD464" s="6"/>
      <c r="AE464" s="6"/>
      <c r="AF464" s="6"/>
    </row>
    <row r="465" spans="1:32" x14ac:dyDescent="0.2">
      <c r="A465" s="15" t="s">
        <v>72</v>
      </c>
      <c r="B465" s="13">
        <v>15</v>
      </c>
      <c r="C465" s="15">
        <v>2005</v>
      </c>
      <c r="D465" s="15">
        <f>VLOOKUP(Tabelle128[[#This Row],[countrycode]],Tabelle1[[wbcode]:[treatment]],4,FALSE)</f>
        <v>0</v>
      </c>
      <c r="E465" s="15">
        <f>VLOOKUP(Tabelle128[[#This Row],[countrycode]],Tabelle1[[wbcode]:[liberalizations]],5,FALSE)</f>
        <v>0</v>
      </c>
      <c r="F465" s="15"/>
      <c r="G465" s="15"/>
      <c r="H465" s="15">
        <v>50.408163265306129</v>
      </c>
      <c r="I465" s="15"/>
      <c r="J465">
        <v>0.79</v>
      </c>
      <c r="K465" s="18">
        <v>24.798999786376999</v>
      </c>
      <c r="L465" s="15">
        <v>58</v>
      </c>
      <c r="M465" s="18">
        <v>0.40500000000000003</v>
      </c>
      <c r="N465" s="18">
        <v>4.3572001460000003</v>
      </c>
      <c r="O465" s="18">
        <v>58.316000000000003</v>
      </c>
      <c r="P465" s="18">
        <v>904.73667947644401</v>
      </c>
      <c r="Q465" s="18">
        <v>3.7411620999999999</v>
      </c>
      <c r="R465" s="18">
        <v>2097.5741619999999</v>
      </c>
      <c r="S465" s="15"/>
      <c r="T465" s="15"/>
      <c r="U465" s="18">
        <v>0.52860247100000002</v>
      </c>
      <c r="V465" s="18">
        <v>9.39</v>
      </c>
      <c r="W465" s="18"/>
      <c r="Z465" s="6"/>
      <c r="AA465">
        <v>0.38600000000000001</v>
      </c>
      <c r="AB465" s="6"/>
      <c r="AC465" s="6"/>
      <c r="AD465" s="6"/>
      <c r="AE465" s="6"/>
      <c r="AF465" s="6"/>
    </row>
    <row r="466" spans="1:32" x14ac:dyDescent="0.2">
      <c r="A466" s="13" t="s">
        <v>72</v>
      </c>
      <c r="B466" s="13">
        <v>15</v>
      </c>
      <c r="C466" s="13">
        <v>2006</v>
      </c>
      <c r="D466" s="13">
        <f>VLOOKUP(Tabelle128[[#This Row],[countrycode]],Tabelle1[[wbcode]:[treatment]],4,FALSE)</f>
        <v>0</v>
      </c>
      <c r="E466" s="13">
        <f>VLOOKUP(Tabelle128[[#This Row],[countrycode]],Tabelle1[[wbcode]:[liberalizations]],5,FALSE)</f>
        <v>0</v>
      </c>
      <c r="F466" s="13"/>
      <c r="G466" s="13"/>
      <c r="H466" s="13">
        <v>50.408163265306129</v>
      </c>
      <c r="I466" s="13"/>
      <c r="J466">
        <v>2.17</v>
      </c>
      <c r="K466">
        <v>24.635999679565401</v>
      </c>
      <c r="L466" s="13">
        <v>57.8</v>
      </c>
      <c r="M466" s="17">
        <v>0.41599999999999998</v>
      </c>
      <c r="N466">
        <v>4.5062098500000003</v>
      </c>
      <c r="O466">
        <v>58.715299999999999</v>
      </c>
      <c r="P466" s="17">
        <v>967.67958380781897</v>
      </c>
      <c r="Q466">
        <v>3.843</v>
      </c>
      <c r="R466">
        <v>2329.191906</v>
      </c>
      <c r="S466" s="13"/>
      <c r="T466" s="13"/>
      <c r="U466">
        <v>0.51647257700000004</v>
      </c>
      <c r="V466">
        <v>9.57</v>
      </c>
      <c r="Z466" s="6"/>
      <c r="AA466">
        <v>0.39600000000000002</v>
      </c>
      <c r="AB466" s="6"/>
      <c r="AC466" s="6"/>
      <c r="AD466" s="6"/>
      <c r="AE466" s="6"/>
      <c r="AF466" s="6"/>
    </row>
    <row r="467" spans="1:32" x14ac:dyDescent="0.2">
      <c r="A467" s="15" t="s">
        <v>72</v>
      </c>
      <c r="B467" s="13">
        <v>15</v>
      </c>
      <c r="C467" s="15">
        <v>2007</v>
      </c>
      <c r="D467" s="15">
        <f>VLOOKUP(Tabelle128[[#This Row],[countrycode]],Tabelle1[[wbcode]:[treatment]],4,FALSE)</f>
        <v>0</v>
      </c>
      <c r="E467" s="15">
        <f>VLOOKUP(Tabelle128[[#This Row],[countrycode]],Tabelle1[[wbcode]:[liberalizations]],5,FALSE)</f>
        <v>0</v>
      </c>
      <c r="F467" s="15"/>
      <c r="G467" s="15"/>
      <c r="H467" s="15">
        <v>50.204081632653072</v>
      </c>
      <c r="I467" s="15"/>
      <c r="J467">
        <v>2.5</v>
      </c>
      <c r="K467">
        <v>24.469999313354499</v>
      </c>
      <c r="L467" s="15">
        <v>57.7</v>
      </c>
      <c r="M467" s="18">
        <v>0.42599999999999999</v>
      </c>
      <c r="N467">
        <v>4.9723901750000001</v>
      </c>
      <c r="O467">
        <v>59.0242</v>
      </c>
      <c r="P467" s="18">
        <v>1052.71911700699</v>
      </c>
      <c r="Q467">
        <v>3.875428571</v>
      </c>
      <c r="R467">
        <v>2411.4237370000001</v>
      </c>
      <c r="S467" s="15"/>
      <c r="T467" s="15"/>
      <c r="U467">
        <v>0.57316956600000002</v>
      </c>
      <c r="V467">
        <v>9.5</v>
      </c>
      <c r="Z467" s="6"/>
      <c r="AA467">
        <v>0.40500000000000003</v>
      </c>
      <c r="AB467" s="6"/>
      <c r="AC467" s="6"/>
      <c r="AD467" s="6"/>
      <c r="AE467" s="6"/>
      <c r="AF467" s="6"/>
    </row>
    <row r="468" spans="1:32" x14ac:dyDescent="0.2">
      <c r="A468" s="13" t="s">
        <v>72</v>
      </c>
      <c r="B468" s="13">
        <v>15</v>
      </c>
      <c r="C468" s="13">
        <v>2008</v>
      </c>
      <c r="D468" s="13">
        <f>VLOOKUP(Tabelle128[[#This Row],[countrycode]],Tabelle1[[wbcode]:[treatment]],4,FALSE)</f>
        <v>0</v>
      </c>
      <c r="E468" s="13">
        <f>VLOOKUP(Tabelle128[[#This Row],[countrycode]],Tabelle1[[wbcode]:[liberalizations]],5,FALSE)</f>
        <v>0</v>
      </c>
      <c r="F468" s="13"/>
      <c r="G468" s="13"/>
      <c r="H468" s="13">
        <v>49.795918367346943</v>
      </c>
      <c r="I468" s="13"/>
      <c r="J468">
        <v>3.32</v>
      </c>
      <c r="K468">
        <v>24.311000823974599</v>
      </c>
      <c r="L468" s="13">
        <v>57.6</v>
      </c>
      <c r="M468" s="17">
        <v>0.434</v>
      </c>
      <c r="N468">
        <v>5.3371500970000003</v>
      </c>
      <c r="O468">
        <v>59.365299999999998</v>
      </c>
      <c r="P468" s="17">
        <v>1223.8523634369201</v>
      </c>
      <c r="Q468">
        <v>3.9078571430000002</v>
      </c>
      <c r="R468">
        <v>2496.9569240000001</v>
      </c>
      <c r="S468" s="13"/>
      <c r="T468" s="13"/>
      <c r="U468">
        <v>0.61039396899999998</v>
      </c>
      <c r="V468">
        <v>10.17</v>
      </c>
      <c r="Z468" s="6"/>
      <c r="AA468">
        <v>0.41199999999999998</v>
      </c>
      <c r="AB468" s="6"/>
      <c r="AC468" s="6"/>
      <c r="AD468" s="6"/>
      <c r="AE468" s="6"/>
      <c r="AF468" s="6"/>
    </row>
    <row r="469" spans="1:32" x14ac:dyDescent="0.2">
      <c r="A469" s="15" t="s">
        <v>72</v>
      </c>
      <c r="B469" s="13">
        <v>15</v>
      </c>
      <c r="C469" s="15">
        <v>2009</v>
      </c>
      <c r="D469" s="15">
        <f>VLOOKUP(Tabelle128[[#This Row],[countrycode]],Tabelle1[[wbcode]:[treatment]],4,FALSE)</f>
        <v>0</v>
      </c>
      <c r="E469" s="15">
        <f>VLOOKUP(Tabelle128[[#This Row],[countrycode]],Tabelle1[[wbcode]:[liberalizations]],5,FALSE)</f>
        <v>0</v>
      </c>
      <c r="F469" s="15"/>
      <c r="G469" s="15"/>
      <c r="H469" s="15">
        <v>49.591836734693871</v>
      </c>
      <c r="I469" s="15"/>
      <c r="J469">
        <v>-0.68</v>
      </c>
      <c r="K469">
        <v>24.143999099731399</v>
      </c>
      <c r="L469" s="15">
        <v>57.5</v>
      </c>
      <c r="M469" s="18">
        <v>0.44500000000000001</v>
      </c>
      <c r="N469">
        <v>5.5833501820000002</v>
      </c>
      <c r="O469">
        <v>59.672699999999999</v>
      </c>
      <c r="P469" s="18">
        <v>1267.31739354562</v>
      </c>
      <c r="Q469">
        <v>3.9402857139999998</v>
      </c>
      <c r="R469">
        <v>2803.3080190000001</v>
      </c>
      <c r="S469" s="15"/>
      <c r="T469" s="15"/>
      <c r="U469">
        <v>0.553258366</v>
      </c>
      <c r="V469">
        <v>13.55</v>
      </c>
      <c r="Z469" s="6"/>
      <c r="AA469">
        <v>0.41499999999999998</v>
      </c>
      <c r="AB469" s="6"/>
      <c r="AC469" s="6"/>
      <c r="AD469" s="6"/>
      <c r="AE469" s="6"/>
      <c r="AF469" s="6"/>
    </row>
    <row r="470" spans="1:32" x14ac:dyDescent="0.2">
      <c r="A470" s="13" t="s">
        <v>72</v>
      </c>
      <c r="B470" s="13">
        <v>15</v>
      </c>
      <c r="C470" s="13">
        <v>2010</v>
      </c>
      <c r="D470" s="13">
        <f>VLOOKUP(Tabelle128[[#This Row],[countrycode]],Tabelle1[[wbcode]:[treatment]],4,FALSE)</f>
        <v>0</v>
      </c>
      <c r="E470" s="13">
        <f>VLOOKUP(Tabelle128[[#This Row],[countrycode]],Tabelle1[[wbcode]:[liberalizations]],5,FALSE)</f>
        <v>0</v>
      </c>
      <c r="F470" s="13"/>
      <c r="G470" s="13"/>
      <c r="H470" s="13">
        <v>49.387755102040828</v>
      </c>
      <c r="I470" s="13"/>
      <c r="J470">
        <v>1.7</v>
      </c>
      <c r="K470">
        <v>24.0200004577637</v>
      </c>
      <c r="L470" s="13">
        <v>57.4</v>
      </c>
      <c r="M470" s="17">
        <v>0.45800000000000002</v>
      </c>
      <c r="N470">
        <v>6.0197801589999997</v>
      </c>
      <c r="O470">
        <v>60.258699999999997</v>
      </c>
      <c r="P470" s="17">
        <v>1343.2751249851899</v>
      </c>
      <c r="Q470">
        <v>3.972714286</v>
      </c>
      <c r="R470">
        <v>3084.8294569999998</v>
      </c>
      <c r="S470" s="13"/>
      <c r="T470" s="18">
        <v>21.70879</v>
      </c>
      <c r="U470">
        <v>0.61487887399999996</v>
      </c>
      <c r="V470">
        <v>13.71</v>
      </c>
      <c r="Z470" s="6"/>
      <c r="AA470">
        <v>0.42699999999999999</v>
      </c>
      <c r="AB470" s="6"/>
      <c r="AC470" s="6"/>
      <c r="AD470" s="6"/>
      <c r="AE470" s="6"/>
      <c r="AF470" s="6"/>
    </row>
    <row r="471" spans="1:32" x14ac:dyDescent="0.2">
      <c r="A471" s="15" t="s">
        <v>72</v>
      </c>
      <c r="B471" s="13">
        <v>15</v>
      </c>
      <c r="C471" s="15">
        <v>2011</v>
      </c>
      <c r="D471" s="15">
        <f>VLOOKUP(Tabelle128[[#This Row],[countrycode]],Tabelle1[[wbcode]:[treatment]],4,FALSE)</f>
        <v>0</v>
      </c>
      <c r="E471" s="15">
        <f>VLOOKUP(Tabelle128[[#This Row],[countrycode]],Tabelle1[[wbcode]:[liberalizations]],5,FALSE)</f>
        <v>0</v>
      </c>
      <c r="F471" s="15"/>
      <c r="G471" s="15"/>
      <c r="H471" s="15">
        <v>49.183673469387763</v>
      </c>
      <c r="I471" s="15"/>
      <c r="J471">
        <v>4.9800000000000004</v>
      </c>
      <c r="K471">
        <v>23.981000900268601</v>
      </c>
      <c r="L471" s="15">
        <v>57.3</v>
      </c>
      <c r="M471" s="18">
        <v>0.47</v>
      </c>
      <c r="N471">
        <v>6.4562101360000002</v>
      </c>
      <c r="O471">
        <v>60.432899999999997</v>
      </c>
      <c r="P471" s="18">
        <v>1451.5480809061701</v>
      </c>
      <c r="Q471">
        <v>4.0051428570000001</v>
      </c>
      <c r="R471">
        <v>3423.7432079999999</v>
      </c>
      <c r="S471" s="15"/>
      <c r="T471" s="18">
        <v>21.70879</v>
      </c>
      <c r="U471">
        <v>0.55367739900000001</v>
      </c>
      <c r="V471">
        <v>14.04</v>
      </c>
      <c r="Z471" s="6"/>
      <c r="AA471">
        <v>0.437</v>
      </c>
      <c r="AB471" s="6"/>
      <c r="AC471" s="6"/>
      <c r="AD471" s="6"/>
      <c r="AE471" s="6"/>
      <c r="AF471" s="6"/>
    </row>
    <row r="472" spans="1:32" x14ac:dyDescent="0.2">
      <c r="A472" s="13" t="s">
        <v>72</v>
      </c>
      <c r="B472" s="13">
        <v>15</v>
      </c>
      <c r="C472" s="13">
        <v>2012</v>
      </c>
      <c r="D472" s="13">
        <f>VLOOKUP(Tabelle128[[#This Row],[countrycode]],Tabelle1[[wbcode]:[treatment]],4,FALSE)</f>
        <v>0</v>
      </c>
      <c r="E472" s="13">
        <f>VLOOKUP(Tabelle128[[#This Row],[countrycode]],Tabelle1[[wbcode]:[liberalizations]],5,FALSE)</f>
        <v>0</v>
      </c>
      <c r="F472" s="13"/>
      <c r="G472" s="13"/>
      <c r="H472" s="13">
        <v>48.979591836734699</v>
      </c>
      <c r="I472" s="13"/>
      <c r="J472">
        <v>2.65</v>
      </c>
      <c r="K472">
        <v>23.940000534057599</v>
      </c>
      <c r="L472" s="13">
        <v>57.2</v>
      </c>
      <c r="M472" s="17">
        <v>0.47799999999999998</v>
      </c>
      <c r="N472">
        <v>6.530976109</v>
      </c>
      <c r="O472">
        <v>60.847900000000003</v>
      </c>
      <c r="P472" s="17">
        <v>1559.2406506822599</v>
      </c>
      <c r="Q472">
        <v>4.0375714289999998</v>
      </c>
      <c r="R472">
        <v>3807.4166049999999</v>
      </c>
      <c r="S472" s="13"/>
      <c r="T472" s="18">
        <v>30.031658920000002</v>
      </c>
      <c r="U472">
        <v>0.56132845399999998</v>
      </c>
      <c r="V472">
        <v>17.190000000000001</v>
      </c>
      <c r="Z472" s="6"/>
      <c r="AA472">
        <v>0.438</v>
      </c>
      <c r="AB472" s="6"/>
      <c r="AC472" s="6"/>
      <c r="AD472" s="6"/>
      <c r="AE472" s="6"/>
      <c r="AF472" s="6"/>
    </row>
    <row r="473" spans="1:32" x14ac:dyDescent="0.2">
      <c r="A473" s="15" t="s">
        <v>72</v>
      </c>
      <c r="B473" s="13">
        <v>15</v>
      </c>
      <c r="C473" s="15">
        <v>2013</v>
      </c>
      <c r="D473" s="15">
        <f>VLOOKUP(Tabelle128[[#This Row],[countrycode]],Tabelle1[[wbcode]:[treatment]],4,FALSE)</f>
        <v>0</v>
      </c>
      <c r="E473" s="15">
        <f>VLOOKUP(Tabelle128[[#This Row],[countrycode]],Tabelle1[[wbcode]:[liberalizations]],5,FALSE)</f>
        <v>0</v>
      </c>
      <c r="F473" s="15"/>
      <c r="G473" s="15">
        <v>22.10597452861494</v>
      </c>
      <c r="H473" s="15">
        <v>48.775510204081627</v>
      </c>
      <c r="I473" s="15"/>
      <c r="J473">
        <v>2.76</v>
      </c>
      <c r="K473">
        <v>23.920000076293899</v>
      </c>
      <c r="L473" s="15">
        <v>57.1</v>
      </c>
      <c r="M473" s="18">
        <v>0.48299999999999998</v>
      </c>
      <c r="N473">
        <v>6.6057420819999999</v>
      </c>
      <c r="O473">
        <v>61.221200000000003</v>
      </c>
      <c r="P473" s="18">
        <v>2312.7209484209002</v>
      </c>
      <c r="Q473">
        <v>4.0456785709999998</v>
      </c>
      <c r="R473">
        <v>3984.4646389999998</v>
      </c>
      <c r="S473" s="15"/>
      <c r="T473" s="18">
        <v>27.744951749999998</v>
      </c>
      <c r="U473">
        <v>0.63024387199999998</v>
      </c>
      <c r="V473">
        <v>20.190000000000001</v>
      </c>
      <c r="W473">
        <v>156.538300905396</v>
      </c>
      <c r="X473">
        <v>191.45821415660299</v>
      </c>
      <c r="Y473">
        <v>78.046225666562407</v>
      </c>
      <c r="Z473" s="6"/>
      <c r="AA473">
        <v>0.435</v>
      </c>
      <c r="AB473" s="6"/>
      <c r="AC473" s="6"/>
      <c r="AD473" s="6"/>
      <c r="AE473" s="6"/>
      <c r="AF473" s="6"/>
    </row>
    <row r="474" spans="1:32" x14ac:dyDescent="0.2">
      <c r="A474" s="13" t="s">
        <v>72</v>
      </c>
      <c r="B474" s="13">
        <v>15</v>
      </c>
      <c r="C474" s="13">
        <v>2014</v>
      </c>
      <c r="D474" s="13">
        <f>VLOOKUP(Tabelle128[[#This Row],[countrycode]],Tabelle1[[wbcode]:[treatment]],4,FALSE)</f>
        <v>0</v>
      </c>
      <c r="E474" s="13">
        <f>VLOOKUP(Tabelle128[[#This Row],[countrycode]],Tabelle1[[wbcode]:[liberalizations]],5,FALSE)</f>
        <v>0</v>
      </c>
      <c r="F474" s="13"/>
      <c r="G474" s="13">
        <v>22.207940375157481</v>
      </c>
      <c r="H474" s="13">
        <v>48.775510204081627</v>
      </c>
      <c r="I474" s="13"/>
      <c r="J474">
        <v>4.75</v>
      </c>
      <c r="K474">
        <v>23.908000946044901</v>
      </c>
      <c r="L474" s="13">
        <v>57.1</v>
      </c>
      <c r="M474" s="17">
        <v>0.48799999999999999</v>
      </c>
      <c r="N474">
        <v>6.6805080549999998</v>
      </c>
      <c r="O474">
        <v>61.641100000000002</v>
      </c>
      <c r="P474" s="17">
        <v>2464.2949050764901</v>
      </c>
      <c r="Q474">
        <v>4.053785714</v>
      </c>
      <c r="R474">
        <v>4205.4918209999996</v>
      </c>
      <c r="S474" s="13"/>
      <c r="T474" s="18">
        <v>27.744951749999998</v>
      </c>
      <c r="U474">
        <v>0.43208207500000001</v>
      </c>
      <c r="V474">
        <v>20.05</v>
      </c>
      <c r="W474">
        <v>158.37431125677901</v>
      </c>
      <c r="X474">
        <v>140.99355166828201</v>
      </c>
      <c r="Y474">
        <v>79.764736634179798</v>
      </c>
      <c r="Z474" s="6"/>
      <c r="AA474">
        <v>0.441</v>
      </c>
      <c r="AB474" s="6"/>
      <c r="AC474" s="6"/>
      <c r="AD474" s="6"/>
      <c r="AE474" s="6"/>
      <c r="AF474" s="6"/>
    </row>
    <row r="475" spans="1:32" x14ac:dyDescent="0.2">
      <c r="A475" s="15" t="s">
        <v>72</v>
      </c>
      <c r="B475" s="13">
        <v>15</v>
      </c>
      <c r="C475" s="15">
        <v>2015</v>
      </c>
      <c r="D475" s="15">
        <f>VLOOKUP(Tabelle128[[#This Row],[countrycode]],Tabelle1[[wbcode]:[treatment]],4,FALSE)</f>
        <v>0</v>
      </c>
      <c r="E475" s="15">
        <f>VLOOKUP(Tabelle128[[#This Row],[countrycode]],Tabelle1[[wbcode]:[liberalizations]],5,FALSE)</f>
        <v>0</v>
      </c>
      <c r="F475" s="15"/>
      <c r="G475" s="15">
        <v>23.258835235396219</v>
      </c>
      <c r="H475" s="15">
        <v>48.775510204081627</v>
      </c>
      <c r="I475" s="15"/>
      <c r="J475">
        <v>5.41</v>
      </c>
      <c r="K475">
        <v>23.882999420166001</v>
      </c>
      <c r="L475" s="15">
        <v>57.1</v>
      </c>
      <c r="M475" s="18">
        <v>0.49299999999999999</v>
      </c>
      <c r="N475">
        <v>6.7552740269999996</v>
      </c>
      <c r="O475">
        <v>61.957000000000001</v>
      </c>
      <c r="P475" s="18">
        <v>2652.51322808034</v>
      </c>
      <c r="Q475">
        <v>4.0618928570000001</v>
      </c>
      <c r="R475">
        <v>4453.6307349999997</v>
      </c>
      <c r="S475" s="15"/>
      <c r="T475" s="18">
        <v>27.744951749999998</v>
      </c>
      <c r="U475">
        <v>0.48921600100000001</v>
      </c>
      <c r="V475">
        <v>19.809999999999999</v>
      </c>
      <c r="W475">
        <v>145.42130748010501</v>
      </c>
      <c r="X475">
        <v>122.94214877452499</v>
      </c>
      <c r="Y475">
        <v>81.466765674400094</v>
      </c>
      <c r="Z475" s="6"/>
      <c r="AA475">
        <v>0.44600000000000001</v>
      </c>
      <c r="AB475" s="6"/>
      <c r="AC475" s="6"/>
      <c r="AD475" s="6"/>
      <c r="AE475" s="6"/>
      <c r="AF475" s="6"/>
    </row>
    <row r="476" spans="1:32" x14ac:dyDescent="0.2">
      <c r="A476" s="13" t="s">
        <v>72</v>
      </c>
      <c r="B476" s="13">
        <v>15</v>
      </c>
      <c r="C476" s="13">
        <v>2016</v>
      </c>
      <c r="D476" s="13">
        <f>VLOOKUP(Tabelle128[[#This Row],[countrycode]],Tabelle1[[wbcode]:[treatment]],4,FALSE)</f>
        <v>0</v>
      </c>
      <c r="E476" s="13">
        <f>VLOOKUP(Tabelle128[[#This Row],[countrycode]],Tabelle1[[wbcode]:[liberalizations]],5,FALSE)</f>
        <v>0</v>
      </c>
      <c r="F476" s="13"/>
      <c r="G476" s="13">
        <v>22.791868993277401</v>
      </c>
      <c r="H476" s="13">
        <v>48.775510204081627</v>
      </c>
      <c r="I476" s="13"/>
      <c r="J476">
        <v>4.58</v>
      </c>
      <c r="K476">
        <v>23.882999420166001</v>
      </c>
      <c r="L476" s="13">
        <v>57.1</v>
      </c>
      <c r="M476" s="17">
        <v>0.496</v>
      </c>
      <c r="N476">
        <v>6.8300400000000003</v>
      </c>
      <c r="O476">
        <v>62.190800000000003</v>
      </c>
      <c r="P476" s="17">
        <v>2803.6891249446198</v>
      </c>
      <c r="Q476">
        <v>4.07</v>
      </c>
      <c r="R476">
        <v>4561.6664989999999</v>
      </c>
      <c r="S476" s="13"/>
      <c r="T476" s="18">
        <v>27.744951749999998</v>
      </c>
      <c r="U476">
        <v>0.42999121699999998</v>
      </c>
      <c r="V476">
        <v>13.53</v>
      </c>
      <c r="W476">
        <v>103.76402511209299</v>
      </c>
      <c r="X476">
        <v>109.30797349582799</v>
      </c>
      <c r="Y476">
        <v>83.608008269685698</v>
      </c>
      <c r="Z476" s="6"/>
      <c r="AA476">
        <v>0.46300000000000002</v>
      </c>
      <c r="AB476" s="6"/>
      <c r="AC476" s="6"/>
      <c r="AD476" s="6"/>
      <c r="AE476" s="6"/>
      <c r="AF476" s="6"/>
    </row>
    <row r="477" spans="1:32" x14ac:dyDescent="0.2">
      <c r="A477" s="15" t="s">
        <v>72</v>
      </c>
      <c r="B477" s="13">
        <v>15</v>
      </c>
      <c r="C477" s="15">
        <v>2017</v>
      </c>
      <c r="D477" s="15">
        <f>VLOOKUP(Tabelle128[[#This Row],[countrycode]],Tabelle1[[wbcode]:[treatment]],4,FALSE)</f>
        <v>0</v>
      </c>
      <c r="E477" s="15">
        <f>VLOOKUP(Tabelle128[[#This Row],[countrycode]],Tabelle1[[wbcode]:[liberalizations]],5,FALSE)</f>
        <v>0</v>
      </c>
      <c r="F477" s="15"/>
      <c r="G477" s="15">
        <v>22.514844074979411</v>
      </c>
      <c r="H477" s="15">
        <v>48.775510204081627</v>
      </c>
      <c r="I477" s="15"/>
      <c r="J477">
        <v>3.31</v>
      </c>
      <c r="K477">
        <v>23.860000610351602</v>
      </c>
      <c r="L477" s="15">
        <v>57.1</v>
      </c>
      <c r="M477" s="18">
        <v>0.499</v>
      </c>
      <c r="N477">
        <v>6.8311200000000003</v>
      </c>
      <c r="O477">
        <v>62.796599999999998</v>
      </c>
      <c r="P477" s="18">
        <v>2926.1533039149599</v>
      </c>
      <c r="Q477">
        <v>4.07</v>
      </c>
      <c r="R477">
        <v>4660.3090199999997</v>
      </c>
      <c r="S477" s="15"/>
      <c r="T477" s="18">
        <v>27.744951749999998</v>
      </c>
      <c r="U477">
        <v>0.42726451399999998</v>
      </c>
      <c r="V477">
        <v>14.28</v>
      </c>
      <c r="W477">
        <v>150.09836147049401</v>
      </c>
      <c r="X477">
        <v>155.869604932974</v>
      </c>
      <c r="Y477">
        <v>84.1384355344955</v>
      </c>
      <c r="Z477" s="6"/>
      <c r="AA477">
        <v>0.46400000000000002</v>
      </c>
      <c r="AB477" s="6"/>
      <c r="AC477" s="6"/>
      <c r="AD477" s="6"/>
      <c r="AE477" s="6"/>
      <c r="AF477" s="6"/>
    </row>
    <row r="478" spans="1:32" x14ac:dyDescent="0.2">
      <c r="A478" s="13" t="s">
        <v>72</v>
      </c>
      <c r="B478" s="13">
        <v>15</v>
      </c>
      <c r="C478" s="13">
        <v>2018</v>
      </c>
      <c r="D478" s="13">
        <f>VLOOKUP(Tabelle128[[#This Row],[countrycode]],Tabelle1[[wbcode]:[treatment]],4,FALSE)</f>
        <v>0</v>
      </c>
      <c r="E478" s="13">
        <f>VLOOKUP(Tabelle128[[#This Row],[countrycode]],Tabelle1[[wbcode]:[liberalizations]],5,FALSE)</f>
        <v>0</v>
      </c>
      <c r="F478" s="13"/>
      <c r="G478" s="13">
        <v>23.474080088422401</v>
      </c>
      <c r="H478" s="13">
        <v>48.775510204081627</v>
      </c>
      <c r="I478" s="13"/>
      <c r="J478">
        <v>6.64</v>
      </c>
      <c r="K478">
        <v>23.742000579833999</v>
      </c>
      <c r="L478" s="13"/>
      <c r="M478" s="17">
        <v>0.50600000000000001</v>
      </c>
      <c r="N478">
        <v>7.1394700000000002</v>
      </c>
      <c r="O478">
        <v>63.0381</v>
      </c>
      <c r="P478" s="17">
        <v>3038.2697381594498</v>
      </c>
      <c r="Q478">
        <v>4</v>
      </c>
      <c r="R478">
        <v>4981.6590560000004</v>
      </c>
      <c r="S478" s="13"/>
      <c r="T478" s="18">
        <v>27.744951749999998</v>
      </c>
      <c r="U478">
        <v>0.405381871</v>
      </c>
      <c r="V478">
        <v>15.26</v>
      </c>
      <c r="W478">
        <v>156.619875027706</v>
      </c>
      <c r="X478">
        <v>143.77881164830299</v>
      </c>
      <c r="Y478">
        <v>84.371966660534497</v>
      </c>
      <c r="Z478" s="6"/>
      <c r="AA478">
        <v>0.46899999999999997</v>
      </c>
      <c r="AB478" s="6"/>
      <c r="AC478" s="6"/>
      <c r="AD478" s="6"/>
      <c r="AE478" s="6"/>
      <c r="AF478" s="6"/>
    </row>
    <row r="479" spans="1:32" x14ac:dyDescent="0.2">
      <c r="A479" s="15" t="s">
        <v>72</v>
      </c>
      <c r="B479" s="13">
        <v>15</v>
      </c>
      <c r="C479" s="15">
        <v>2019</v>
      </c>
      <c r="D479" s="15">
        <f>VLOOKUP(Tabelle128[[#This Row],[countrycode]],Tabelle1[[wbcode]:[treatment]],4,FALSE)</f>
        <v>0</v>
      </c>
      <c r="E479" s="15">
        <f>VLOOKUP(Tabelle128[[#This Row],[countrycode]],Tabelle1[[wbcode]:[liberalizations]],5,FALSE)</f>
        <v>0</v>
      </c>
      <c r="F479" s="15"/>
      <c r="G479" s="15"/>
      <c r="H479" s="15"/>
      <c r="I479" s="15"/>
      <c r="J479">
        <v>6.15</v>
      </c>
      <c r="K479">
        <v>23.6189994812012</v>
      </c>
      <c r="L479" s="15"/>
      <c r="M479" s="18">
        <v>0.51200000000000001</v>
      </c>
      <c r="N479">
        <v>7.4329799999999997</v>
      </c>
      <c r="O479">
        <v>63.0854</v>
      </c>
      <c r="P479" s="18">
        <v>3172.7506849299202</v>
      </c>
      <c r="Q479">
        <v>4.0999999999999996</v>
      </c>
      <c r="R479">
        <v>4916.6439540000001</v>
      </c>
      <c r="S479" s="15"/>
      <c r="T479" s="18">
        <v>27.744951749999998</v>
      </c>
      <c r="U479">
        <v>0.41332840300000001</v>
      </c>
      <c r="V479">
        <v>15.86</v>
      </c>
      <c r="W479">
        <v>166.71774637210899</v>
      </c>
      <c r="X479">
        <v>154.22125662651499</v>
      </c>
      <c r="Y479">
        <v>85.221981327284098</v>
      </c>
      <c r="Z479" s="6"/>
      <c r="AA479">
        <v>0.47299999999999998</v>
      </c>
      <c r="AB479" s="6"/>
      <c r="AC479" s="6"/>
      <c r="AD479" s="6"/>
      <c r="AE479" s="6"/>
      <c r="AF479" s="6"/>
    </row>
    <row r="480" spans="1:32" x14ac:dyDescent="0.2">
      <c r="A480" s="13" t="s">
        <v>72</v>
      </c>
      <c r="B480" s="13">
        <v>15</v>
      </c>
      <c r="C480" s="13">
        <v>2020</v>
      </c>
      <c r="D480" s="13">
        <f>VLOOKUP(Tabelle128[[#This Row],[countrycode]],Tabelle1[[wbcode]:[treatment]],4,FALSE)</f>
        <v>0</v>
      </c>
      <c r="E480" s="13">
        <f>VLOOKUP(Tabelle128[[#This Row],[countrycode]],Tabelle1[[wbcode]:[liberalizations]],5,FALSE)</f>
        <v>0</v>
      </c>
      <c r="F480" s="13"/>
      <c r="G480" s="13"/>
      <c r="H480" s="13"/>
      <c r="I480" s="18">
        <v>9.3411017940057395</v>
      </c>
      <c r="J480">
        <v>3.98</v>
      </c>
      <c r="K480">
        <v>22.513999938964801</v>
      </c>
      <c r="L480" s="13"/>
      <c r="M480" s="17">
        <v>0.51</v>
      </c>
      <c r="N480">
        <v>7.4329799999999997</v>
      </c>
      <c r="O480">
        <v>62.694299999999998</v>
      </c>
      <c r="P480" s="18">
        <v>3219.7011277934698</v>
      </c>
      <c r="Q480">
        <v>4.0999999999999996</v>
      </c>
      <c r="R480">
        <v>4901.1442740000002</v>
      </c>
      <c r="S480" s="13"/>
      <c r="T480" s="18">
        <v>27.744951749999998</v>
      </c>
      <c r="U480">
        <v>0.35572874500000001</v>
      </c>
      <c r="V480">
        <v>15.86</v>
      </c>
      <c r="W480">
        <v>115.774818188231</v>
      </c>
      <c r="X480">
        <v>107.3489620874</v>
      </c>
      <c r="Y480">
        <v>90.658898205994305</v>
      </c>
      <c r="Z480" s="6"/>
      <c r="AA480">
        <v>0.47099999999999997</v>
      </c>
      <c r="AB480" s="6"/>
      <c r="AC480" s="6"/>
      <c r="AD480" s="6"/>
      <c r="AE480" s="6"/>
      <c r="AF480" s="6"/>
    </row>
    <row r="481" spans="1:32" x14ac:dyDescent="0.2">
      <c r="A481" s="15" t="s">
        <v>72</v>
      </c>
      <c r="B481" s="13">
        <v>15</v>
      </c>
      <c r="C481" s="15">
        <v>2021</v>
      </c>
      <c r="D481" s="15">
        <f>VLOOKUP(Tabelle128[[#This Row],[countrycode]],Tabelle1[[wbcode]:[treatment]],4,FALSE)</f>
        <v>0</v>
      </c>
      <c r="E481" s="15">
        <f>VLOOKUP(Tabelle128[[#This Row],[countrycode]],Tabelle1[[wbcode]:[liberalizations]],5,FALSE)</f>
        <v>0</v>
      </c>
      <c r="F481" s="15"/>
      <c r="G481" s="15"/>
      <c r="H481" s="15"/>
      <c r="I481" s="18"/>
      <c r="J481">
        <v>3.1</v>
      </c>
      <c r="K481">
        <v>22.5060005187988</v>
      </c>
      <c r="L481" s="15"/>
      <c r="M481" s="18">
        <v>0.50900000000000001</v>
      </c>
      <c r="N481">
        <v>7.4329799999999997</v>
      </c>
      <c r="O481">
        <v>62.304900000000004</v>
      </c>
      <c r="P481" s="18">
        <v>3363.71204814366</v>
      </c>
      <c r="Q481">
        <v>4.0999999999999996</v>
      </c>
      <c r="R481">
        <v>5024.9939439999998</v>
      </c>
      <c r="S481" s="15"/>
      <c r="T481" s="18">
        <v>27.744951749999998</v>
      </c>
      <c r="U481">
        <v>0.35572874500000001</v>
      </c>
      <c r="V481">
        <v>15.86</v>
      </c>
      <c r="Z481" s="6"/>
      <c r="AA481">
        <v>0.47</v>
      </c>
      <c r="AB481" s="6"/>
      <c r="AC481" s="6"/>
      <c r="AD481" s="6"/>
      <c r="AE481" s="6"/>
      <c r="AF481" s="6"/>
    </row>
    <row r="482" spans="1:32" x14ac:dyDescent="0.2">
      <c r="A482" s="13" t="s">
        <v>75</v>
      </c>
      <c r="B482" s="13">
        <v>16</v>
      </c>
      <c r="C482" s="13">
        <v>1990</v>
      </c>
      <c r="D482" s="13">
        <f>VLOOKUP(Tabelle128[[#This Row],[countrycode]],Tabelle1[[wbcode]:[treatment]],4,FALSE)</f>
        <v>0</v>
      </c>
      <c r="E482" s="13">
        <f>VLOOKUP(Tabelle128[[#This Row],[countrycode]],Tabelle1[[wbcode]:[liberalizations]],5,FALSE)</f>
        <v>0</v>
      </c>
      <c r="F482" s="13">
        <v>22.776675767697199</v>
      </c>
      <c r="G482" s="13">
        <v>24.329781878356151</v>
      </c>
      <c r="H482" s="13">
        <v>54.285714285714292</v>
      </c>
      <c r="I482" s="14">
        <v>16.7014608559499</v>
      </c>
      <c r="J482" s="13"/>
      <c r="L482" s="13">
        <v>61.5</v>
      </c>
      <c r="M482" s="17">
        <v>0.57199999999999995</v>
      </c>
      <c r="N482">
        <v>9.6979398729999993</v>
      </c>
      <c r="O482">
        <v>64.145899999999997</v>
      </c>
      <c r="P482" s="17">
        <v>765.64200545964604</v>
      </c>
      <c r="Q482">
        <v>5.3056455790000001</v>
      </c>
      <c r="R482">
        <v>5930.1815839999999</v>
      </c>
      <c r="S482" s="13"/>
      <c r="T482" s="13"/>
      <c r="U482">
        <v>1.3399519639999999</v>
      </c>
      <c r="V482">
        <v>4.4000000000000004</v>
      </c>
      <c r="W482">
        <v>20.354906054279802</v>
      </c>
      <c r="X482">
        <v>32.567849686847602</v>
      </c>
      <c r="Y482">
        <v>83.298539144050096</v>
      </c>
      <c r="Z482" s="6"/>
      <c r="AA482">
        <v>0.55500000000000005</v>
      </c>
      <c r="AB482" s="6"/>
      <c r="AC482" s="6"/>
      <c r="AD482" s="6"/>
      <c r="AE482" s="6"/>
      <c r="AF482" s="6"/>
    </row>
    <row r="483" spans="1:32" x14ac:dyDescent="0.2">
      <c r="A483" s="15" t="s">
        <v>75</v>
      </c>
      <c r="B483" s="13">
        <v>16</v>
      </c>
      <c r="C483" s="15">
        <v>1991</v>
      </c>
      <c r="D483" s="15">
        <f>VLOOKUP(Tabelle128[[#This Row],[countrycode]],Tabelle1[[wbcode]:[treatment]],4,FALSE)</f>
        <v>0</v>
      </c>
      <c r="E483" s="15">
        <f>VLOOKUP(Tabelle128[[#This Row],[countrycode]],Tabelle1[[wbcode]:[liberalizations]],5,FALSE)</f>
        <v>0</v>
      </c>
      <c r="F483" s="15">
        <v>22.846748568858249</v>
      </c>
      <c r="G483" s="15">
        <v>24.45613907456935</v>
      </c>
      <c r="H483" s="15">
        <v>53.877551020408163</v>
      </c>
      <c r="I483" s="16">
        <v>15.8222222222222</v>
      </c>
      <c r="J483" s="15"/>
      <c r="K483">
        <v>42.338001251220703</v>
      </c>
      <c r="L483" s="15">
        <v>61.4</v>
      </c>
      <c r="M483" s="18">
        <v>0.57799999999999996</v>
      </c>
      <c r="N483">
        <v>9.7452001569999993</v>
      </c>
      <c r="O483">
        <v>64.755300000000005</v>
      </c>
      <c r="P483" s="18">
        <v>651.07754764074502</v>
      </c>
      <c r="Q483">
        <v>5.4688962119999998</v>
      </c>
      <c r="R483">
        <v>6057.7068520000003</v>
      </c>
      <c r="S483" s="15"/>
      <c r="T483" s="15"/>
      <c r="U483">
        <v>1.3460410460000001</v>
      </c>
      <c r="V483">
        <v>4.72</v>
      </c>
      <c r="W483">
        <v>27.466666666666701</v>
      </c>
      <c r="X483">
        <v>35.377777777777801</v>
      </c>
      <c r="Y483">
        <v>84.177777777777806</v>
      </c>
      <c r="Z483" s="6"/>
      <c r="AA483">
        <v>0.56000000000000005</v>
      </c>
      <c r="AB483" s="6"/>
      <c r="AC483" s="6"/>
      <c r="AD483" s="6"/>
      <c r="AE483" s="6"/>
      <c r="AF483" s="6"/>
    </row>
    <row r="484" spans="1:32" x14ac:dyDescent="0.2">
      <c r="A484" s="13" t="s">
        <v>75</v>
      </c>
      <c r="B484" s="13">
        <v>16</v>
      </c>
      <c r="C484" s="13">
        <v>1992</v>
      </c>
      <c r="D484" s="13">
        <f>VLOOKUP(Tabelle128[[#This Row],[countrycode]],Tabelle1[[wbcode]:[treatment]],4,FALSE)</f>
        <v>0</v>
      </c>
      <c r="E484" s="13">
        <f>VLOOKUP(Tabelle128[[#This Row],[countrycode]],Tabelle1[[wbcode]:[liberalizations]],5,FALSE)</f>
        <v>0</v>
      </c>
      <c r="F484" s="13">
        <v>22.991604330914381</v>
      </c>
      <c r="G484" s="13">
        <v>24.52681753553156</v>
      </c>
      <c r="H484" s="13">
        <v>53.469387755102048</v>
      </c>
      <c r="I484" s="14">
        <v>16.9662113587347</v>
      </c>
      <c r="J484" s="13"/>
      <c r="K484">
        <v>42.980998992919901</v>
      </c>
      <c r="L484" s="13">
        <v>61.2</v>
      </c>
      <c r="M484" s="17">
        <v>0.58499999999999996</v>
      </c>
      <c r="N484">
        <v>9.9121414419999994</v>
      </c>
      <c r="O484">
        <v>65.030500000000004</v>
      </c>
      <c r="P484" s="17">
        <v>713.45254825545101</v>
      </c>
      <c r="Q484">
        <v>5.6321468450000003</v>
      </c>
      <c r="R484">
        <v>6186.8182040000002</v>
      </c>
      <c r="S484" s="13"/>
      <c r="T484" s="13"/>
      <c r="U484">
        <v>1.3626085100000001</v>
      </c>
      <c r="V484">
        <v>4.79</v>
      </c>
      <c r="W484">
        <v>28.396836808051798</v>
      </c>
      <c r="X484">
        <v>30.913012221423401</v>
      </c>
      <c r="Y484">
        <v>83.033788641265303</v>
      </c>
      <c r="Z484" s="6"/>
      <c r="AA484">
        <v>0.56599999999999995</v>
      </c>
      <c r="AB484" s="6"/>
      <c r="AC484" s="6"/>
      <c r="AD484" s="6"/>
      <c r="AE484" s="6"/>
      <c r="AF484" s="6"/>
    </row>
    <row r="485" spans="1:32" x14ac:dyDescent="0.2">
      <c r="A485" s="15" t="s">
        <v>75</v>
      </c>
      <c r="B485" s="13">
        <v>16</v>
      </c>
      <c r="C485" s="15">
        <v>1993</v>
      </c>
      <c r="D485" s="15">
        <f>VLOOKUP(Tabelle128[[#This Row],[countrycode]],Tabelle1[[wbcode]:[treatment]],4,FALSE)</f>
        <v>0</v>
      </c>
      <c r="E485" s="15">
        <f>VLOOKUP(Tabelle128[[#This Row],[countrycode]],Tabelle1[[wbcode]:[liberalizations]],5,FALSE)</f>
        <v>0</v>
      </c>
      <c r="F485" s="15">
        <v>23.15921243415313</v>
      </c>
      <c r="G485" s="15">
        <v>24.42716408313726</v>
      </c>
      <c r="H485" s="15">
        <v>53.265306122448983</v>
      </c>
      <c r="I485" s="16">
        <v>15.5927835051546</v>
      </c>
      <c r="J485" s="15"/>
      <c r="K485">
        <v>42.659999847412102</v>
      </c>
      <c r="L485" s="15">
        <v>61.1</v>
      </c>
      <c r="M485" s="18">
        <v>0.59099999999999997</v>
      </c>
      <c r="N485">
        <v>10.07908273</v>
      </c>
      <c r="O485">
        <v>65.467699999999994</v>
      </c>
      <c r="P485" s="18">
        <v>777.85773510198396</v>
      </c>
      <c r="Q485">
        <v>5.7953974779999999</v>
      </c>
      <c r="R485">
        <v>6234.4524250000004</v>
      </c>
      <c r="S485" s="15"/>
      <c r="T485" s="15"/>
      <c r="U485">
        <v>1.5410318300000001</v>
      </c>
      <c r="V485">
        <v>4.68</v>
      </c>
      <c r="W485">
        <v>25.837628865979401</v>
      </c>
      <c r="X485">
        <v>30.090206185566998</v>
      </c>
      <c r="Y485">
        <v>84.4072164948454</v>
      </c>
      <c r="Z485" s="6"/>
      <c r="AA485">
        <v>0.57099999999999995</v>
      </c>
      <c r="AB485" s="6"/>
      <c r="AC485" s="6"/>
      <c r="AD485" s="6"/>
      <c r="AE485" s="6"/>
      <c r="AF485" s="6"/>
    </row>
    <row r="486" spans="1:32" x14ac:dyDescent="0.2">
      <c r="A486" s="13" t="s">
        <v>75</v>
      </c>
      <c r="B486" s="13">
        <v>16</v>
      </c>
      <c r="C486" s="13">
        <v>1994</v>
      </c>
      <c r="D486" s="13">
        <f>VLOOKUP(Tabelle128[[#This Row],[countrycode]],Tabelle1[[wbcode]:[treatment]],4,FALSE)</f>
        <v>0</v>
      </c>
      <c r="E486" s="13">
        <f>VLOOKUP(Tabelle128[[#This Row],[countrycode]],Tabelle1[[wbcode]:[liberalizations]],5,FALSE)</f>
        <v>0</v>
      </c>
      <c r="F486" s="13">
        <v>23.281900244300171</v>
      </c>
      <c r="G486" s="13">
        <v>24.477041181551851</v>
      </c>
      <c r="H486" s="13">
        <v>52.857142857142861</v>
      </c>
      <c r="I486" s="14">
        <v>15.1428571428571</v>
      </c>
      <c r="J486" s="13"/>
      <c r="K486">
        <v>43.536998748779297</v>
      </c>
      <c r="L486" s="13">
        <v>61</v>
      </c>
      <c r="M486" s="17">
        <v>0.59799999999999998</v>
      </c>
      <c r="N486">
        <v>10.246024009999999</v>
      </c>
      <c r="O486">
        <v>65.8155</v>
      </c>
      <c r="P486" s="17">
        <v>849.45249910526297</v>
      </c>
      <c r="Q486">
        <v>5.9586481109999996</v>
      </c>
      <c r="R486">
        <v>6348.9300579999999</v>
      </c>
      <c r="S486" s="23"/>
      <c r="T486" s="23"/>
      <c r="U486">
        <v>1.3839870249999999</v>
      </c>
      <c r="V486">
        <v>5.0599999999999996</v>
      </c>
      <c r="W486">
        <v>22.571428571428601</v>
      </c>
      <c r="X486">
        <v>28.0571428571429</v>
      </c>
      <c r="Y486">
        <v>84.857142857142804</v>
      </c>
      <c r="Z486" s="6"/>
      <c r="AA486">
        <v>0.57799999999999996</v>
      </c>
      <c r="AB486" s="6"/>
      <c r="AC486" s="6"/>
      <c r="AD486" s="6"/>
      <c r="AE486" s="6"/>
      <c r="AF486" s="6"/>
    </row>
    <row r="487" spans="1:32" x14ac:dyDescent="0.2">
      <c r="A487" s="15" t="s">
        <v>75</v>
      </c>
      <c r="B487" s="13">
        <v>16</v>
      </c>
      <c r="C487" s="15">
        <v>1995</v>
      </c>
      <c r="D487" s="15">
        <f>VLOOKUP(Tabelle128[[#This Row],[countrycode]],Tabelle1[[wbcode]:[treatment]],4,FALSE)</f>
        <v>0</v>
      </c>
      <c r="E487" s="15">
        <f>VLOOKUP(Tabelle128[[#This Row],[countrycode]],Tabelle1[[wbcode]:[liberalizations]],5,FALSE)</f>
        <v>0</v>
      </c>
      <c r="F487" s="15">
        <v>23.515800737471881</v>
      </c>
      <c r="G487" s="15">
        <v>24.49984752693452</v>
      </c>
      <c r="H487" s="15">
        <v>52.653061224489797</v>
      </c>
      <c r="I487" s="16">
        <v>15</v>
      </c>
      <c r="J487" s="15"/>
      <c r="K487">
        <v>42.630001068115199</v>
      </c>
      <c r="L487" s="15">
        <v>60.8</v>
      </c>
      <c r="M487" s="18">
        <v>0.60499999999999998</v>
      </c>
      <c r="N487">
        <v>10.4129653</v>
      </c>
      <c r="O487">
        <v>66.311999999999998</v>
      </c>
      <c r="P487" s="18">
        <v>965.11086939202403</v>
      </c>
      <c r="Q487">
        <v>6.1218987440000001</v>
      </c>
      <c r="R487">
        <v>6520.3839269999999</v>
      </c>
      <c r="S487" s="6"/>
      <c r="T487" s="6"/>
      <c r="U487">
        <v>1.5222887709999999</v>
      </c>
      <c r="V487">
        <v>5.21</v>
      </c>
      <c r="W487">
        <v>22.5490196078431</v>
      </c>
      <c r="X487">
        <v>27.696078431372602</v>
      </c>
      <c r="Y487">
        <v>85</v>
      </c>
      <c r="Z487" s="6"/>
      <c r="AA487">
        <v>0.58399999999999996</v>
      </c>
      <c r="AB487" s="6"/>
      <c r="AC487" s="6"/>
      <c r="AD487" s="6"/>
      <c r="AE487" s="6"/>
      <c r="AF487" s="6"/>
    </row>
    <row r="488" spans="1:32" x14ac:dyDescent="0.2">
      <c r="A488" s="13" t="s">
        <v>75</v>
      </c>
      <c r="B488" s="13">
        <v>16</v>
      </c>
      <c r="C488" s="13">
        <v>1996</v>
      </c>
      <c r="D488" s="13">
        <f>VLOOKUP(Tabelle128[[#This Row],[countrycode]],Tabelle1[[wbcode]:[treatment]],4,FALSE)</f>
        <v>0</v>
      </c>
      <c r="E488" s="13">
        <f>VLOOKUP(Tabelle128[[#This Row],[countrycode]],Tabelle1[[wbcode]:[liberalizations]],5,FALSE)</f>
        <v>0</v>
      </c>
      <c r="F488" s="13">
        <v>23.539670941247898</v>
      </c>
      <c r="G488" s="13">
        <v>24.410918251722389</v>
      </c>
      <c r="H488" s="13">
        <v>52.040816326530617</v>
      </c>
      <c r="I488" s="14">
        <v>12.685265911072401</v>
      </c>
      <c r="J488" s="13"/>
      <c r="K488">
        <v>43.023998260497997</v>
      </c>
      <c r="L488" s="13">
        <v>60.6</v>
      </c>
      <c r="M488" s="17">
        <v>0.61299999999999999</v>
      </c>
      <c r="N488">
        <v>10.579906579999999</v>
      </c>
      <c r="O488">
        <v>66.741799999999998</v>
      </c>
      <c r="P488" s="17">
        <v>1063.3330443648399</v>
      </c>
      <c r="Q488">
        <v>6.3335199360000001</v>
      </c>
      <c r="R488">
        <v>6716.1407589999999</v>
      </c>
      <c r="S488" s="23"/>
      <c r="T488" s="23"/>
      <c r="U488">
        <v>1.4711682939999999</v>
      </c>
      <c r="V488">
        <v>5.49</v>
      </c>
      <c r="W488">
        <v>20.749782040104598</v>
      </c>
      <c r="X488">
        <v>26.198779424585901</v>
      </c>
      <c r="Y488">
        <v>87.314734088927594</v>
      </c>
      <c r="Z488" s="6"/>
      <c r="AA488">
        <v>0.59099999999999997</v>
      </c>
      <c r="AB488" s="6"/>
      <c r="AC488" s="6"/>
      <c r="AD488" s="6"/>
      <c r="AE488" s="6"/>
      <c r="AF488" s="6"/>
    </row>
    <row r="489" spans="1:32" x14ac:dyDescent="0.2">
      <c r="A489" s="15" t="s">
        <v>75</v>
      </c>
      <c r="B489" s="13">
        <v>16</v>
      </c>
      <c r="C489" s="15">
        <v>1997</v>
      </c>
      <c r="D489" s="15">
        <f>VLOOKUP(Tabelle128[[#This Row],[countrycode]],Tabelle1[[wbcode]:[treatment]],4,FALSE)</f>
        <v>0</v>
      </c>
      <c r="E489" s="15">
        <f>VLOOKUP(Tabelle128[[#This Row],[countrycode]],Tabelle1[[wbcode]:[liberalizations]],5,FALSE)</f>
        <v>0</v>
      </c>
      <c r="F489" s="15">
        <v>23.57709819496057</v>
      </c>
      <c r="G489" s="15">
        <v>24.344901366723661</v>
      </c>
      <c r="H489" s="15">
        <v>51.428571428571438</v>
      </c>
      <c r="I489" s="16">
        <v>11.5080857465212</v>
      </c>
      <c r="J489" s="15"/>
      <c r="K489">
        <v>42.735000610351598</v>
      </c>
      <c r="L489" s="15">
        <v>60.4</v>
      </c>
      <c r="M489" s="18">
        <v>0.61899999999999999</v>
      </c>
      <c r="N489">
        <v>10.74684787</v>
      </c>
      <c r="O489">
        <v>67.196700000000007</v>
      </c>
      <c r="P489" s="18">
        <v>1208.7199196423801</v>
      </c>
      <c r="Q489">
        <v>6.341912937</v>
      </c>
      <c r="R489">
        <v>6943.9884179999999</v>
      </c>
      <c r="S489" s="6"/>
      <c r="T489" s="6"/>
      <c r="U489">
        <v>1.6567890139999999</v>
      </c>
      <c r="V489">
        <v>5.27</v>
      </c>
      <c r="W489">
        <v>18.8416698006769</v>
      </c>
      <c r="X489">
        <v>24.8965776607747</v>
      </c>
      <c r="Y489">
        <v>88.491914253478797</v>
      </c>
      <c r="Z489" s="6"/>
      <c r="AA489">
        <v>0.59599999999999997</v>
      </c>
      <c r="AB489">
        <v>25.754343738247499</v>
      </c>
      <c r="AC489">
        <v>28.999623918766499</v>
      </c>
      <c r="AD489">
        <v>43.738247461451699</v>
      </c>
      <c r="AE489">
        <v>4.6256057882643997</v>
      </c>
      <c r="AF489">
        <v>2.0089364494542998</v>
      </c>
    </row>
    <row r="490" spans="1:32" x14ac:dyDescent="0.2">
      <c r="A490" s="13" t="s">
        <v>75</v>
      </c>
      <c r="B490" s="13">
        <v>16</v>
      </c>
      <c r="C490" s="13">
        <v>1998</v>
      </c>
      <c r="D490" s="13">
        <f>VLOOKUP(Tabelle128[[#This Row],[countrycode]],Tabelle1[[wbcode]:[treatment]],4,FALSE)</f>
        <v>0</v>
      </c>
      <c r="E490" s="13">
        <f>VLOOKUP(Tabelle128[[#This Row],[countrycode]],Tabelle1[[wbcode]:[liberalizations]],5,FALSE)</f>
        <v>0</v>
      </c>
      <c r="F490" s="13">
        <v>23.716246685933012</v>
      </c>
      <c r="G490" s="13">
        <v>24.444006583213358</v>
      </c>
      <c r="H490" s="13">
        <v>51.020408163265309</v>
      </c>
      <c r="I490" s="14">
        <v>12.0041753653445</v>
      </c>
      <c r="J490" s="13"/>
      <c r="K490">
        <v>42.305999755859403</v>
      </c>
      <c r="L490" s="13">
        <v>60.3</v>
      </c>
      <c r="M490" s="17">
        <v>0.624</v>
      </c>
      <c r="N490">
        <v>10.913789149999999</v>
      </c>
      <c r="O490">
        <v>67.4709</v>
      </c>
      <c r="P490" s="17">
        <v>1281.39691350876</v>
      </c>
      <c r="Q490">
        <v>6.3503059390000001</v>
      </c>
      <c r="R490">
        <v>7210.0029750000003</v>
      </c>
      <c r="S490" s="23"/>
      <c r="T490" s="23"/>
      <c r="U490">
        <v>1.8348233599999999</v>
      </c>
      <c r="V490">
        <v>4.49</v>
      </c>
      <c r="W490">
        <v>16.214335421015999</v>
      </c>
      <c r="X490">
        <v>25.7132915796799</v>
      </c>
      <c r="Y490">
        <v>87.995824634655506</v>
      </c>
      <c r="Z490" s="6"/>
      <c r="AA490">
        <v>0.60299999999999998</v>
      </c>
      <c r="AB490">
        <v>21.346068197634001</v>
      </c>
      <c r="AC490">
        <v>28.645093945720301</v>
      </c>
      <c r="AD490">
        <v>41.9276270006959</v>
      </c>
      <c r="AE490">
        <v>3.8725754642749202</v>
      </c>
      <c r="AF490">
        <v>1.99558804332602</v>
      </c>
    </row>
    <row r="491" spans="1:32" x14ac:dyDescent="0.2">
      <c r="A491" s="15" t="s">
        <v>75</v>
      </c>
      <c r="B491" s="13">
        <v>16</v>
      </c>
      <c r="C491" s="15">
        <v>1999</v>
      </c>
      <c r="D491" s="15">
        <f>VLOOKUP(Tabelle128[[#This Row],[countrycode]],Tabelle1[[wbcode]:[treatment]],4,FALSE)</f>
        <v>0</v>
      </c>
      <c r="E491" s="15">
        <f>VLOOKUP(Tabelle128[[#This Row],[countrycode]],Tabelle1[[wbcode]:[liberalizations]],5,FALSE)</f>
        <v>0</v>
      </c>
      <c r="F491" s="15">
        <v>23.861144481216499</v>
      </c>
      <c r="G491" s="15">
        <v>24.541809627906851</v>
      </c>
      <c r="H491" s="15">
        <v>50.612244897959179</v>
      </c>
      <c r="I491" s="16">
        <v>13.3615084525358</v>
      </c>
      <c r="J491" s="15"/>
      <c r="K491">
        <v>43.742000579833999</v>
      </c>
      <c r="L491" s="15">
        <v>60.2</v>
      </c>
      <c r="M491" s="18">
        <v>0.629</v>
      </c>
      <c r="N491">
        <v>11.08073044</v>
      </c>
      <c r="O491">
        <v>67.736999999999995</v>
      </c>
      <c r="P491" s="18">
        <v>1343.5519627880001</v>
      </c>
      <c r="Q491">
        <v>6.35869894</v>
      </c>
      <c r="R491">
        <v>7464.909404</v>
      </c>
      <c r="S491" s="6"/>
      <c r="T491" s="6"/>
      <c r="U491">
        <v>1.8439622339999999</v>
      </c>
      <c r="V491">
        <v>4.42</v>
      </c>
      <c r="W491">
        <v>15.052015604681401</v>
      </c>
      <c r="X491">
        <v>23.309492847854401</v>
      </c>
      <c r="Y491">
        <v>86.638491547464199</v>
      </c>
      <c r="Z491" s="6"/>
      <c r="AA491">
        <v>0.60799999999999998</v>
      </c>
      <c r="AB491">
        <v>20.814011703511099</v>
      </c>
      <c r="AC491">
        <v>28.400845253576101</v>
      </c>
      <c r="AD491">
        <v>38.361508452535801</v>
      </c>
      <c r="AE491">
        <v>3.07949912638328</v>
      </c>
      <c r="AF491">
        <v>1.9674173662985699</v>
      </c>
    </row>
    <row r="492" spans="1:32" x14ac:dyDescent="0.2">
      <c r="A492" s="13" t="s">
        <v>75</v>
      </c>
      <c r="B492" s="13">
        <v>16</v>
      </c>
      <c r="C492" s="13">
        <v>2000</v>
      </c>
      <c r="D492" s="13">
        <f>VLOOKUP(Tabelle128[[#This Row],[countrycode]],Tabelle1[[wbcode]:[treatment]],4,FALSE)</f>
        <v>0</v>
      </c>
      <c r="E492" s="13">
        <f>VLOOKUP(Tabelle128[[#This Row],[countrycode]],Tabelle1[[wbcode]:[liberalizations]],5,FALSE)</f>
        <v>0</v>
      </c>
      <c r="F492" s="13">
        <v>23.973798191478949</v>
      </c>
      <c r="G492" s="13">
        <v>24.5142707007452</v>
      </c>
      <c r="H492" s="13">
        <v>50.204081632653072</v>
      </c>
      <c r="I492" s="14">
        <v>12.937371361364301</v>
      </c>
      <c r="J492" s="13"/>
      <c r="K492">
        <v>42.071998596191399</v>
      </c>
      <c r="L492" s="13">
        <v>59.9</v>
      </c>
      <c r="M492" s="17">
        <v>0.63300000000000001</v>
      </c>
      <c r="N492">
        <v>11.186545369999999</v>
      </c>
      <c r="O492">
        <v>68.007400000000004</v>
      </c>
      <c r="P492" s="17">
        <v>1450.4762424329799</v>
      </c>
      <c r="Q492">
        <v>6.3670919420000001</v>
      </c>
      <c r="R492">
        <v>7781.3499080000001</v>
      </c>
      <c r="S492" s="23"/>
      <c r="T492" s="23"/>
      <c r="U492">
        <v>2.0390311940000001</v>
      </c>
      <c r="V492">
        <v>4.07</v>
      </c>
      <c r="W492">
        <v>16.201117318435799</v>
      </c>
      <c r="X492">
        <v>22.816818582769798</v>
      </c>
      <c r="Y492">
        <v>87.062628638635701</v>
      </c>
      <c r="Z492" s="6"/>
      <c r="AA492">
        <v>0.61199999999999999</v>
      </c>
      <c r="AB492">
        <v>18.949955895324901</v>
      </c>
      <c r="AC492">
        <v>30.751867097912399</v>
      </c>
      <c r="AD492">
        <v>39.017935901205497</v>
      </c>
      <c r="AE492">
        <v>2.68380535348548</v>
      </c>
      <c r="AF492">
        <v>1.9303826232466299</v>
      </c>
    </row>
    <row r="493" spans="1:32" x14ac:dyDescent="0.2">
      <c r="A493" s="15" t="s">
        <v>75</v>
      </c>
      <c r="B493" s="13">
        <v>16</v>
      </c>
      <c r="C493" s="15">
        <v>2001</v>
      </c>
      <c r="D493" s="15">
        <f>VLOOKUP(Tabelle128[[#This Row],[countrycode]],Tabelle1[[wbcode]:[treatment]],4,FALSE)</f>
        <v>0</v>
      </c>
      <c r="E493" s="15">
        <f>VLOOKUP(Tabelle128[[#This Row],[countrycode]],Tabelle1[[wbcode]:[liberalizations]],5,FALSE)</f>
        <v>0</v>
      </c>
      <c r="F493" s="15">
        <v>24.357304269815629</v>
      </c>
      <c r="G493" s="15">
        <v>25.01276675715582</v>
      </c>
      <c r="H493" s="15">
        <v>50.408163265306129</v>
      </c>
      <c r="I493" s="16">
        <v>13.409534429885699</v>
      </c>
      <c r="J493">
        <v>3.94</v>
      </c>
      <c r="K493">
        <v>40.769001007080099</v>
      </c>
      <c r="L493" s="15">
        <v>60.1</v>
      </c>
      <c r="M493" s="18">
        <v>0.63700000000000001</v>
      </c>
      <c r="N493">
        <v>11.292360309999999</v>
      </c>
      <c r="O493">
        <v>68.308300000000003</v>
      </c>
      <c r="P493" s="18">
        <v>1378.2033833384501</v>
      </c>
      <c r="Q493">
        <v>6.375484943</v>
      </c>
      <c r="R493">
        <v>7956.9881919999998</v>
      </c>
      <c r="S493" s="6"/>
      <c r="T493" s="6"/>
      <c r="U493">
        <v>1.7717603040000001</v>
      </c>
      <c r="V493">
        <v>4.25</v>
      </c>
      <c r="W493">
        <v>17.479788123780299</v>
      </c>
      <c r="X493">
        <v>22.330638416504001</v>
      </c>
      <c r="Y493">
        <v>86.590465570114304</v>
      </c>
      <c r="Z493" s="6"/>
      <c r="AA493">
        <v>0.61599999999999999</v>
      </c>
      <c r="AB493">
        <v>17.7256202955116</v>
      </c>
      <c r="AC493">
        <v>30.898856983551699</v>
      </c>
      <c r="AD493">
        <v>39.810426540284404</v>
      </c>
      <c r="AE493">
        <v>2.2697572047595398</v>
      </c>
      <c r="AF493">
        <v>1.9011377866903001</v>
      </c>
    </row>
    <row r="494" spans="1:32" x14ac:dyDescent="0.2">
      <c r="A494" s="13" t="s">
        <v>75</v>
      </c>
      <c r="B494" s="13">
        <v>16</v>
      </c>
      <c r="C494" s="13">
        <v>2002</v>
      </c>
      <c r="D494" s="13">
        <f>VLOOKUP(Tabelle128[[#This Row],[countrycode]],Tabelle1[[wbcode]:[treatment]],4,FALSE)</f>
        <v>0</v>
      </c>
      <c r="E494" s="13">
        <f>VLOOKUP(Tabelle128[[#This Row],[countrycode]],Tabelle1[[wbcode]:[liberalizations]],5,FALSE)</f>
        <v>0</v>
      </c>
      <c r="F494" s="13">
        <v>24.713051368959711</v>
      </c>
      <c r="G494" s="13">
        <v>25.313678576369909</v>
      </c>
      <c r="H494" s="13">
        <v>50.612244897959179</v>
      </c>
      <c r="I494" s="14">
        <v>13.6447611506994</v>
      </c>
      <c r="J494">
        <v>4.3499999999999996</v>
      </c>
      <c r="K494">
        <v>38.867000579833999</v>
      </c>
      <c r="L494" s="13">
        <v>60.3</v>
      </c>
      <c r="M494" s="17">
        <v>0.63900000000000001</v>
      </c>
      <c r="N494">
        <v>11.344670300000001</v>
      </c>
      <c r="O494">
        <v>68.563500000000005</v>
      </c>
      <c r="P494" s="17">
        <v>1191.10323854218</v>
      </c>
      <c r="Q494">
        <v>6.3838779450000001</v>
      </c>
      <c r="R494">
        <v>7914.5927089999996</v>
      </c>
      <c r="S494" s="23"/>
      <c r="T494" s="23"/>
      <c r="U494">
        <v>1.7595624860000001</v>
      </c>
      <c r="V494">
        <v>6.62</v>
      </c>
      <c r="W494">
        <v>18.3161784111903</v>
      </c>
      <c r="X494">
        <v>22.670889416732599</v>
      </c>
      <c r="Y494">
        <v>86.355238849300605</v>
      </c>
      <c r="Z494" s="6"/>
      <c r="AA494">
        <v>0.61099999999999999</v>
      </c>
      <c r="AB494">
        <v>17.817761942465001</v>
      </c>
      <c r="AC494">
        <v>32.1817629981525</v>
      </c>
      <c r="AD494">
        <v>40.9870678279229</v>
      </c>
      <c r="AE494">
        <v>2.7372385500033198</v>
      </c>
      <c r="AF494">
        <v>1.88144999103109</v>
      </c>
    </row>
    <row r="495" spans="1:32" x14ac:dyDescent="0.2">
      <c r="A495" s="15" t="s">
        <v>75</v>
      </c>
      <c r="B495" s="13">
        <v>16</v>
      </c>
      <c r="C495" s="15">
        <v>2003</v>
      </c>
      <c r="D495" s="15">
        <f>VLOOKUP(Tabelle128[[#This Row],[countrycode]],Tabelle1[[wbcode]:[treatment]],4,FALSE)</f>
        <v>0</v>
      </c>
      <c r="E495" s="15">
        <f>VLOOKUP(Tabelle128[[#This Row],[countrycode]],Tabelle1[[wbcode]:[liberalizations]],5,FALSE)</f>
        <v>0</v>
      </c>
      <c r="F495" s="15">
        <v>25.09631690395145</v>
      </c>
      <c r="G495" s="15">
        <v>25.526820793879072</v>
      </c>
      <c r="H495" s="15">
        <v>50.816326530612258</v>
      </c>
      <c r="I495" s="16">
        <v>14.2994011976048</v>
      </c>
      <c r="J495">
        <v>-0.8</v>
      </c>
      <c r="K495">
        <v>39.270999908447301</v>
      </c>
      <c r="L495" s="15">
        <v>60.5</v>
      </c>
      <c r="M495" s="18">
        <v>0.63700000000000001</v>
      </c>
      <c r="N495">
        <v>11.193050380000001</v>
      </c>
      <c r="O495">
        <v>68.402100000000004</v>
      </c>
      <c r="P495" s="18">
        <v>1102.46819936156</v>
      </c>
      <c r="Q495">
        <v>6.3922709470000001</v>
      </c>
      <c r="R495">
        <v>7996.6265240000002</v>
      </c>
      <c r="S495" s="6"/>
      <c r="T495" s="6"/>
      <c r="U495">
        <v>2.0111293350000001</v>
      </c>
      <c r="V495">
        <v>6.5</v>
      </c>
      <c r="W495">
        <v>21.796407185628698</v>
      </c>
      <c r="X495">
        <v>24.383233532934099</v>
      </c>
      <c r="Y495">
        <v>85.700598802395206</v>
      </c>
      <c r="Z495" s="6"/>
      <c r="AA495">
        <v>0.60799999999999998</v>
      </c>
      <c r="AB495">
        <v>16.312119760479</v>
      </c>
      <c r="AC495">
        <v>33.370586826347299</v>
      </c>
      <c r="AD495">
        <v>46.179640718562901</v>
      </c>
      <c r="AE495">
        <v>4.5077763631930701</v>
      </c>
      <c r="AF495">
        <v>1.8586181902477801</v>
      </c>
    </row>
    <row r="496" spans="1:32" x14ac:dyDescent="0.2">
      <c r="A496" s="13" t="s">
        <v>75</v>
      </c>
      <c r="B496" s="13">
        <v>16</v>
      </c>
      <c r="C496" s="13">
        <v>2004</v>
      </c>
      <c r="D496" s="13">
        <f>VLOOKUP(Tabelle128[[#This Row],[countrycode]],Tabelle1[[wbcode]:[treatment]],4,FALSE)</f>
        <v>0</v>
      </c>
      <c r="E496" s="13">
        <f>VLOOKUP(Tabelle128[[#This Row],[countrycode]],Tabelle1[[wbcode]:[liberalizations]],5,FALSE)</f>
        <v>0</v>
      </c>
      <c r="F496" s="13">
        <v>25.514439128440959</v>
      </c>
      <c r="G496" s="13">
        <v>25.92791820168371</v>
      </c>
      <c r="H496" s="13">
        <v>51.020408163265309</v>
      </c>
      <c r="I496" s="27">
        <v>15.577992994024299</v>
      </c>
      <c r="J496">
        <v>-1.65</v>
      </c>
      <c r="K496">
        <v>40.4210014343262</v>
      </c>
      <c r="L496" s="13">
        <v>60.7</v>
      </c>
      <c r="M496" s="17">
        <v>0.64</v>
      </c>
      <c r="N496">
        <v>11.258020399999999</v>
      </c>
      <c r="O496">
        <v>68.613</v>
      </c>
      <c r="P496" s="28">
        <v>1062.1580919339799</v>
      </c>
      <c r="Q496">
        <v>6.400663948</v>
      </c>
      <c r="R496">
        <v>8162.0065199999999</v>
      </c>
      <c r="S496" s="23"/>
      <c r="T496" s="23"/>
      <c r="U496">
        <v>2.0107743249999999</v>
      </c>
      <c r="V496">
        <v>5.71</v>
      </c>
      <c r="W496">
        <v>28.229960848959401</v>
      </c>
      <c r="X496">
        <v>29.5899443643107</v>
      </c>
      <c r="Y496">
        <v>84.422007005975701</v>
      </c>
      <c r="Z496" s="6"/>
      <c r="AA496">
        <v>0.61399999999999999</v>
      </c>
      <c r="AB496">
        <v>16.393158870801599</v>
      </c>
      <c r="AC496">
        <v>34.667916752524199</v>
      </c>
      <c r="AD496">
        <v>57.819905213270097</v>
      </c>
      <c r="AE496">
        <v>11.270619332052</v>
      </c>
      <c r="AF496">
        <v>1.8313269766381299</v>
      </c>
    </row>
    <row r="497" spans="1:32" x14ac:dyDescent="0.2">
      <c r="A497" s="15" t="s">
        <v>75</v>
      </c>
      <c r="B497" s="13">
        <v>16</v>
      </c>
      <c r="C497" s="15">
        <v>2005</v>
      </c>
      <c r="D497" s="15">
        <f>VLOOKUP(Tabelle128[[#This Row],[countrycode]],Tabelle1[[wbcode]:[treatment]],4,FALSE)</f>
        <v>0</v>
      </c>
      <c r="E497" s="15">
        <f>VLOOKUP(Tabelle128[[#This Row],[countrycode]],Tabelle1[[wbcode]:[liberalizations]],5,FALSE)</f>
        <v>0</v>
      </c>
      <c r="F497" s="15">
        <v>25.933986030155069</v>
      </c>
      <c r="G497" s="15">
        <v>26.166516400769162</v>
      </c>
      <c r="H497" s="15">
        <v>51.224489795918373</v>
      </c>
      <c r="I497" s="26">
        <v>15.7103064066852</v>
      </c>
      <c r="J497">
        <v>0.69</v>
      </c>
      <c r="K497">
        <v>40.866001129150398</v>
      </c>
      <c r="L497" s="15">
        <v>60.7</v>
      </c>
      <c r="M497" s="18">
        <v>0.64300000000000002</v>
      </c>
      <c r="N497">
        <v>11.35194836</v>
      </c>
      <c r="O497">
        <v>68.778599999999997</v>
      </c>
      <c r="P497">
        <v>1186.39331322717</v>
      </c>
      <c r="Q497">
        <v>6.4090569500000001</v>
      </c>
      <c r="R497">
        <v>8372.6278710000006</v>
      </c>
      <c r="S497" s="6"/>
      <c r="T497" s="6"/>
      <c r="U497">
        <v>2.1853270729999998</v>
      </c>
      <c r="V497">
        <v>4.93</v>
      </c>
      <c r="W497">
        <v>30.343546889507898</v>
      </c>
      <c r="X497">
        <v>32.609099350046399</v>
      </c>
      <c r="Y497">
        <v>84.289693593314794</v>
      </c>
      <c r="Z497" s="6"/>
      <c r="AA497">
        <v>0.61799999999999999</v>
      </c>
      <c r="AB497">
        <v>17.912051996285999</v>
      </c>
      <c r="AC497">
        <v>34.148727948003703</v>
      </c>
      <c r="AD497">
        <v>62.952646239554298</v>
      </c>
      <c r="AE497">
        <v>4.8693969687198804</v>
      </c>
      <c r="AF497">
        <v>1.8057167747563101</v>
      </c>
    </row>
    <row r="498" spans="1:32" x14ac:dyDescent="0.2">
      <c r="A498" s="13" t="s">
        <v>75</v>
      </c>
      <c r="B498" s="13">
        <v>16</v>
      </c>
      <c r="C498" s="13">
        <v>2006</v>
      </c>
      <c r="D498" s="13">
        <f>VLOOKUP(Tabelle128[[#This Row],[countrycode]],Tabelle1[[wbcode]:[treatment]],4,FALSE)</f>
        <v>0</v>
      </c>
      <c r="E498" s="13">
        <f>VLOOKUP(Tabelle128[[#This Row],[countrycode]],Tabelle1[[wbcode]:[liberalizations]],5,FALSE)</f>
        <v>0</v>
      </c>
      <c r="F498" s="13">
        <v>26.221988710922741</v>
      </c>
      <c r="G498" s="13">
        <v>26.40429473012161</v>
      </c>
      <c r="H498" s="13">
        <v>51.020408163265309</v>
      </c>
      <c r="I498" s="14">
        <v>17.1118666019103</v>
      </c>
      <c r="J498">
        <v>1.35</v>
      </c>
      <c r="K498" s="18">
        <v>42.042999267578097</v>
      </c>
      <c r="L498" s="13">
        <v>60.8</v>
      </c>
      <c r="M498" s="17">
        <v>0.64700000000000002</v>
      </c>
      <c r="N498" s="18">
        <v>11.445876309999999</v>
      </c>
      <c r="O498" s="18">
        <v>68.9773</v>
      </c>
      <c r="P498" s="17">
        <v>1397.4366900464299</v>
      </c>
      <c r="Q498" s="18">
        <v>6.417449951</v>
      </c>
      <c r="R498" s="18">
        <v>8859.1687380000003</v>
      </c>
      <c r="S498" s="13"/>
      <c r="T498" s="13"/>
      <c r="U498" s="18">
        <v>2.2897191719999999</v>
      </c>
      <c r="V498" s="18">
        <v>5.07</v>
      </c>
      <c r="W498" s="18">
        <v>29.949813825481598</v>
      </c>
      <c r="X498">
        <v>31.568722680913101</v>
      </c>
      <c r="Y498">
        <v>82.888133398089707</v>
      </c>
      <c r="Z498" s="6"/>
      <c r="AA498">
        <v>0.621</v>
      </c>
      <c r="AB498">
        <v>18.7373967945605</v>
      </c>
      <c r="AC498">
        <v>36.154735308402103</v>
      </c>
      <c r="AD498">
        <v>61.518536506394703</v>
      </c>
      <c r="AE498">
        <v>7.6445264452643196</v>
      </c>
      <c r="AF498">
        <v>1.7718552752908701</v>
      </c>
    </row>
    <row r="499" spans="1:32" x14ac:dyDescent="0.2">
      <c r="A499" s="15" t="s">
        <v>75</v>
      </c>
      <c r="B499" s="13">
        <v>16</v>
      </c>
      <c r="C499" s="15">
        <v>2007</v>
      </c>
      <c r="D499" s="15">
        <f>VLOOKUP(Tabelle128[[#This Row],[countrycode]],Tabelle1[[wbcode]:[treatment]],4,FALSE)</f>
        <v>0</v>
      </c>
      <c r="E499" s="15">
        <f>VLOOKUP(Tabelle128[[#This Row],[countrycode]],Tabelle1[[wbcode]:[liberalizations]],5,FALSE)</f>
        <v>0</v>
      </c>
      <c r="F499" s="15">
        <v>26.487461799844819</v>
      </c>
      <c r="G499" s="15">
        <v>26.674475229192431</v>
      </c>
      <c r="H499" s="15">
        <v>50.816326530612258</v>
      </c>
      <c r="I499" s="16">
        <v>16.272824919441501</v>
      </c>
      <c r="J499">
        <v>0.69</v>
      </c>
      <c r="K499" s="18">
        <v>43.712001800537102</v>
      </c>
      <c r="L499" s="15">
        <v>60.8</v>
      </c>
      <c r="M499" s="18">
        <v>0.65500000000000003</v>
      </c>
      <c r="N499" s="18">
        <v>11.539804269999999</v>
      </c>
      <c r="O499" s="18">
        <v>69.128</v>
      </c>
      <c r="P499" s="18">
        <v>1667.3179980550999</v>
      </c>
      <c r="Q499" s="18">
        <v>6.656382647</v>
      </c>
      <c r="R499" s="18">
        <v>9360.1189329999997</v>
      </c>
      <c r="S499" s="15"/>
      <c r="T499" s="15"/>
      <c r="U499" s="18">
        <v>2.3763549519999998</v>
      </c>
      <c r="V499" s="18">
        <v>5.18</v>
      </c>
      <c r="W499" s="18">
        <v>30.249731471535998</v>
      </c>
      <c r="X499">
        <v>34.828141783028997</v>
      </c>
      <c r="Y499">
        <v>83.727175080558496</v>
      </c>
      <c r="Z499" s="6"/>
      <c r="AA499">
        <v>0.628</v>
      </c>
      <c r="AB499">
        <v>20.856860902255601</v>
      </c>
      <c r="AC499">
        <v>35.065386680988198</v>
      </c>
      <c r="AD499">
        <v>65.077873254565006</v>
      </c>
      <c r="AE499">
        <v>9.3189690579922804</v>
      </c>
      <c r="AF499">
        <v>1.7516930873848799</v>
      </c>
    </row>
    <row r="500" spans="1:32" x14ac:dyDescent="0.2">
      <c r="A500" s="13" t="s">
        <v>75</v>
      </c>
      <c r="B500" s="13">
        <v>16</v>
      </c>
      <c r="C500" s="13">
        <v>2008</v>
      </c>
      <c r="D500" s="13">
        <f>VLOOKUP(Tabelle128[[#This Row],[countrycode]],Tabelle1[[wbcode]:[treatment]],4,FALSE)</f>
        <v>0</v>
      </c>
      <c r="E500" s="13">
        <f>VLOOKUP(Tabelle128[[#This Row],[countrycode]],Tabelle1[[wbcode]:[liberalizations]],5,FALSE)</f>
        <v>0</v>
      </c>
      <c r="F500" s="13">
        <v>26.773977035440769</v>
      </c>
      <c r="G500" s="13">
        <v>26.80855502742844</v>
      </c>
      <c r="H500" s="13">
        <v>50.612244897959179</v>
      </c>
      <c r="I500" s="14">
        <v>16.795086543830301</v>
      </c>
      <c r="J500">
        <v>5.38</v>
      </c>
      <c r="K500" s="18">
        <v>43.499000549316399</v>
      </c>
      <c r="L500" s="13">
        <v>60.9</v>
      </c>
      <c r="M500" s="17">
        <v>0.66300000000000003</v>
      </c>
      <c r="N500" s="18">
        <v>11.633732220000001</v>
      </c>
      <c r="O500" s="18">
        <v>69.318600000000004</v>
      </c>
      <c r="P500" s="17">
        <v>2044.5278041517599</v>
      </c>
      <c r="Q500" s="18">
        <v>6.8953153440000001</v>
      </c>
      <c r="R500" s="18">
        <v>9845.3968060000007</v>
      </c>
      <c r="S500" s="13"/>
      <c r="T500" s="13"/>
      <c r="U500" s="18">
        <v>2.4456754080000001</v>
      </c>
      <c r="V500" s="18">
        <v>5.53</v>
      </c>
      <c r="W500" s="18">
        <v>33.0429927414852</v>
      </c>
      <c r="X500">
        <v>38.637632607481898</v>
      </c>
      <c r="Y500">
        <v>83.204913456169706</v>
      </c>
      <c r="Z500" s="6"/>
      <c r="AA500">
        <v>0.63400000000000001</v>
      </c>
      <c r="AB500">
        <v>22.281931881630399</v>
      </c>
      <c r="AC500">
        <v>36.212551647124499</v>
      </c>
      <c r="AD500">
        <v>71.680625348967098</v>
      </c>
      <c r="AE500">
        <v>18.316831683168399</v>
      </c>
      <c r="AF500">
        <v>1.7786913007103</v>
      </c>
    </row>
    <row r="501" spans="1:32" x14ac:dyDescent="0.2">
      <c r="A501" s="15" t="s">
        <v>75</v>
      </c>
      <c r="B501" s="13">
        <v>16</v>
      </c>
      <c r="C501" s="15">
        <v>2009</v>
      </c>
      <c r="D501" s="15">
        <f>VLOOKUP(Tabelle128[[#This Row],[countrycode]],Tabelle1[[wbcode]:[treatment]],4,FALSE)</f>
        <v>0</v>
      </c>
      <c r="E501" s="15">
        <f>VLOOKUP(Tabelle128[[#This Row],[countrycode]],Tabelle1[[wbcode]:[liberalizations]],5,FALSE)</f>
        <v>0</v>
      </c>
      <c r="F501" s="15">
        <v>26.726183028530041</v>
      </c>
      <c r="G501" s="15">
        <v>26.66020123781173</v>
      </c>
      <c r="H501" s="15">
        <v>50</v>
      </c>
      <c r="I501" s="16">
        <v>12.5503742084053</v>
      </c>
      <c r="J501">
        <v>2.37</v>
      </c>
      <c r="K501" s="18">
        <v>43.5460014343262</v>
      </c>
      <c r="L501" s="15">
        <v>60.6</v>
      </c>
      <c r="M501" s="18">
        <v>0.66800000000000004</v>
      </c>
      <c r="N501" s="18">
        <v>11.727660180000001</v>
      </c>
      <c r="O501" s="18">
        <v>69.48</v>
      </c>
      <c r="P501" s="18">
        <v>2331.2688401105702</v>
      </c>
      <c r="Q501" s="18">
        <v>7.1342480400000001</v>
      </c>
      <c r="R501" s="18">
        <v>10039.03033</v>
      </c>
      <c r="S501" s="15"/>
      <c r="T501" s="15"/>
      <c r="U501" s="18">
        <v>2.5041006449999998</v>
      </c>
      <c r="V501" s="18">
        <v>5.57</v>
      </c>
      <c r="W501" s="18">
        <v>24.956822107081202</v>
      </c>
      <c r="X501">
        <v>31.596622529265002</v>
      </c>
      <c r="Y501">
        <v>87.449625791594698</v>
      </c>
      <c r="Z501" s="6"/>
      <c r="AA501">
        <v>0.63900000000000001</v>
      </c>
      <c r="AB501">
        <v>20.692103243139499</v>
      </c>
      <c r="AC501">
        <v>35.816445979658397</v>
      </c>
      <c r="AD501">
        <v>56.5534446363462</v>
      </c>
      <c r="AE501">
        <v>11.7634954386443</v>
      </c>
      <c r="AF501">
        <v>1.8644564339221701</v>
      </c>
    </row>
    <row r="502" spans="1:32" x14ac:dyDescent="0.2">
      <c r="A502" s="13" t="s">
        <v>75</v>
      </c>
      <c r="B502" s="13">
        <v>16</v>
      </c>
      <c r="C502" s="13">
        <v>2010</v>
      </c>
      <c r="D502" s="13">
        <f>VLOOKUP(Tabelle128[[#This Row],[countrycode]],Tabelle1[[wbcode]:[treatment]],4,FALSE)</f>
        <v>0</v>
      </c>
      <c r="E502" s="13">
        <f>VLOOKUP(Tabelle128[[#This Row],[countrycode]],Tabelle1[[wbcode]:[liberalizations]],5,FALSE)</f>
        <v>0</v>
      </c>
      <c r="F502" s="13">
        <v>26.540815818209641</v>
      </c>
      <c r="G502" s="13">
        <v>26.427716618336952</v>
      </c>
      <c r="H502" s="13">
        <v>48.979591836734699</v>
      </c>
      <c r="I502" s="14">
        <v>14.2632189623736</v>
      </c>
      <c r="J502">
        <v>-0.46</v>
      </c>
      <c r="K502" s="18">
        <v>45.044998168945298</v>
      </c>
      <c r="L502" s="13">
        <v>60.3</v>
      </c>
      <c r="M502" s="17">
        <v>0.67500000000000004</v>
      </c>
      <c r="N502" s="18">
        <v>11.916709900000001</v>
      </c>
      <c r="O502" s="18">
        <v>69.663799999999995</v>
      </c>
      <c r="P502" s="17">
        <v>2645.96875877924</v>
      </c>
      <c r="Q502" s="18">
        <v>7.3731807360000001</v>
      </c>
      <c r="R502" s="18">
        <v>10135.986010000001</v>
      </c>
      <c r="S502" s="18"/>
      <c r="T502" s="18"/>
      <c r="U502" s="18">
        <v>2.4267581310000002</v>
      </c>
      <c r="V502" s="18">
        <v>6.01</v>
      </c>
      <c r="W502" s="18">
        <v>21.349245814685901</v>
      </c>
      <c r="X502">
        <v>26.587104259903899</v>
      </c>
      <c r="Y502">
        <v>85.7367810376264</v>
      </c>
      <c r="AA502">
        <v>0.64400000000000002</v>
      </c>
      <c r="AB502">
        <v>19.213260401127101</v>
      </c>
      <c r="AC502">
        <v>35.784518481684103</v>
      </c>
      <c r="AD502">
        <v>47.936350074589797</v>
      </c>
      <c r="AE502">
        <v>11.265188265318599</v>
      </c>
      <c r="AF502">
        <v>1.9848050796328101</v>
      </c>
    </row>
    <row r="503" spans="1:32" x14ac:dyDescent="0.2">
      <c r="A503" s="15" t="s">
        <v>75</v>
      </c>
      <c r="B503" s="13">
        <v>16</v>
      </c>
      <c r="C503" s="15">
        <v>2011</v>
      </c>
      <c r="D503" s="15">
        <f>VLOOKUP(Tabelle128[[#This Row],[countrycode]],Tabelle1[[wbcode]:[treatment]],4,FALSE)</f>
        <v>0</v>
      </c>
      <c r="E503" s="15">
        <f>VLOOKUP(Tabelle128[[#This Row],[countrycode]],Tabelle1[[wbcode]:[liberalizations]],5,FALSE)</f>
        <v>0</v>
      </c>
      <c r="F503" s="15">
        <v>25.880161298964332</v>
      </c>
      <c r="G503" s="15">
        <v>25.485132049440281</v>
      </c>
      <c r="H503" s="15">
        <v>47.34693877551021</v>
      </c>
      <c r="I503" s="16">
        <v>12.9822770038655</v>
      </c>
      <c r="J503">
        <v>4.3600000000000003</v>
      </c>
      <c r="K503" s="18">
        <v>43.007999420166001</v>
      </c>
      <c r="L503" s="15">
        <v>59.5</v>
      </c>
      <c r="M503" s="18">
        <v>0.67900000000000005</v>
      </c>
      <c r="N503" s="18">
        <v>11.98482037</v>
      </c>
      <c r="O503" s="18">
        <v>69.880499999999998</v>
      </c>
      <c r="P503" s="18">
        <v>2791.8107659279399</v>
      </c>
      <c r="Q503" s="18">
        <v>7.6121134320000001</v>
      </c>
      <c r="R503" s="18">
        <v>10031.42871</v>
      </c>
      <c r="S503" s="18"/>
      <c r="T503" s="18"/>
      <c r="U503" s="18">
        <v>2.5201524320000002</v>
      </c>
      <c r="V503" s="18">
        <v>5.53</v>
      </c>
      <c r="W503" s="18">
        <v>20.5674276128656</v>
      </c>
      <c r="X503">
        <v>24.688206549485798</v>
      </c>
      <c r="Y503">
        <v>87.017722996134495</v>
      </c>
      <c r="AA503">
        <v>0.64900000000000002</v>
      </c>
      <c r="AB503">
        <v>16.7067609948217</v>
      </c>
      <c r="AC503">
        <v>35.951717599008099</v>
      </c>
      <c r="AD503">
        <v>45.255634162351399</v>
      </c>
      <c r="AE503">
        <v>10.0649259874818</v>
      </c>
      <c r="AF503">
        <v>2.1137755961571201</v>
      </c>
    </row>
    <row r="504" spans="1:32" x14ac:dyDescent="0.2">
      <c r="A504" s="13" t="s">
        <v>75</v>
      </c>
      <c r="B504" s="13">
        <v>16</v>
      </c>
      <c r="C504" s="13">
        <v>2012</v>
      </c>
      <c r="D504" s="13">
        <f>VLOOKUP(Tabelle128[[#This Row],[countrycode]],Tabelle1[[wbcode]:[treatment]],4,FALSE)</f>
        <v>0</v>
      </c>
      <c r="E504" s="13">
        <f>VLOOKUP(Tabelle128[[#This Row],[countrycode]],Tabelle1[[wbcode]:[liberalizations]],5,FALSE)</f>
        <v>0</v>
      </c>
      <c r="F504" s="13">
        <v>25.170537468313341</v>
      </c>
      <c r="G504" s="13">
        <v>24.587040707744428</v>
      </c>
      <c r="H504" s="13">
        <v>45.714285714285722</v>
      </c>
      <c r="I504" s="14">
        <v>8.1089150295575294</v>
      </c>
      <c r="J504">
        <v>1.69</v>
      </c>
      <c r="K504" s="18">
        <v>42.380001068115199</v>
      </c>
      <c r="L504" s="13">
        <v>58.7</v>
      </c>
      <c r="M504" s="17">
        <v>0.68799999999999994</v>
      </c>
      <c r="N504" s="18">
        <v>12.434410099999999</v>
      </c>
      <c r="O504" s="18">
        <v>70.084800000000001</v>
      </c>
      <c r="P504" s="17">
        <v>3229.6856303037998</v>
      </c>
      <c r="Q504" s="18">
        <v>7.8510461290000002</v>
      </c>
      <c r="R504" s="18">
        <v>10055.576580000001</v>
      </c>
      <c r="S504" s="18">
        <v>29.701893519999999</v>
      </c>
      <c r="T504" s="18">
        <v>36.503</v>
      </c>
      <c r="U504" s="18">
        <v>2.4150993170000001</v>
      </c>
      <c r="V504" s="18">
        <v>6.86</v>
      </c>
      <c r="W504" s="18">
        <v>16.396966620887302</v>
      </c>
      <c r="X504">
        <v>24.3148026512211</v>
      </c>
      <c r="Y504">
        <v>91.891084970442506</v>
      </c>
      <c r="Z504">
        <v>0.47799999999999998</v>
      </c>
      <c r="AA504">
        <v>0.65400000000000003</v>
      </c>
      <c r="AB504">
        <v>14.6951692840509</v>
      </c>
      <c r="AC504">
        <v>39.251304711291603</v>
      </c>
      <c r="AD504">
        <v>40.711769272108398</v>
      </c>
      <c r="AE504">
        <v>7.1117294334307797</v>
      </c>
      <c r="AF504">
        <v>2.2147409951728898</v>
      </c>
    </row>
    <row r="505" spans="1:32" x14ac:dyDescent="0.2">
      <c r="A505" s="15" t="s">
        <v>75</v>
      </c>
      <c r="B505" s="13">
        <v>16</v>
      </c>
      <c r="C505" s="15">
        <v>2013</v>
      </c>
      <c r="D505" s="15">
        <f>VLOOKUP(Tabelle128[[#This Row],[countrycode]],Tabelle1[[wbcode]:[treatment]],4,FALSE)</f>
        <v>0</v>
      </c>
      <c r="E505" s="15">
        <f>VLOOKUP(Tabelle128[[#This Row],[countrycode]],Tabelle1[[wbcode]:[liberalizations]],5,FALSE)</f>
        <v>0</v>
      </c>
      <c r="F505" s="15">
        <v>25.638155644607949</v>
      </c>
      <c r="G505" s="15">
        <v>24.953611861068381</v>
      </c>
      <c r="H505" s="15">
        <v>46.122448979591837</v>
      </c>
      <c r="I505" s="16">
        <v>7.8746506127714504</v>
      </c>
      <c r="J505">
        <v>0.98</v>
      </c>
      <c r="K505" s="18">
        <v>42.069999694824197</v>
      </c>
      <c r="L505" s="15">
        <v>58.9</v>
      </c>
      <c r="M505" s="18">
        <v>0.69399999999999995</v>
      </c>
      <c r="N505" s="18">
        <v>12.73591995</v>
      </c>
      <c r="O505" s="18">
        <v>70.052099999999996</v>
      </c>
      <c r="P505" s="18">
        <v>3262.6575864710398</v>
      </c>
      <c r="Q505" s="18">
        <v>8.0899788249999993</v>
      </c>
      <c r="R505" s="18">
        <v>10016.17801</v>
      </c>
      <c r="S505" s="18">
        <v>29.55340198</v>
      </c>
      <c r="T505" s="18">
        <v>36.503</v>
      </c>
      <c r="U505" s="18">
        <v>2.3409312670000002</v>
      </c>
      <c r="V505" s="18">
        <v>6.47</v>
      </c>
      <c r="W505" s="18">
        <v>17.017845624596902</v>
      </c>
      <c r="X505">
        <v>23.355192431735102</v>
      </c>
      <c r="Y505">
        <v>92.125349387228596</v>
      </c>
      <c r="Z505">
        <v>0.48299999999999998</v>
      </c>
      <c r="AA505">
        <v>0.66100000000000003</v>
      </c>
      <c r="AB505">
        <v>12.9864545259084</v>
      </c>
      <c r="AC505">
        <v>39.886959793592801</v>
      </c>
      <c r="AD505">
        <v>40.373038056332</v>
      </c>
      <c r="AE505">
        <v>9.4697198106492007</v>
      </c>
      <c r="AF505">
        <v>2.26795425995553</v>
      </c>
    </row>
    <row r="506" spans="1:32" x14ac:dyDescent="0.2">
      <c r="A506" s="13" t="s">
        <v>75</v>
      </c>
      <c r="B506" s="13">
        <v>16</v>
      </c>
      <c r="C506" s="13">
        <v>2014</v>
      </c>
      <c r="D506" s="13">
        <f>VLOOKUP(Tabelle128[[#This Row],[countrycode]],Tabelle1[[wbcode]:[treatment]],4,FALSE)</f>
        <v>0</v>
      </c>
      <c r="E506" s="13">
        <f>VLOOKUP(Tabelle128[[#This Row],[countrycode]],Tabelle1[[wbcode]:[liberalizations]],5,FALSE)</f>
        <v>0</v>
      </c>
      <c r="F506" s="13">
        <v>25.983254689227351</v>
      </c>
      <c r="G506" s="13">
        <v>25.085232281430429</v>
      </c>
      <c r="H506" s="13">
        <v>46.326530612244909</v>
      </c>
      <c r="I506" s="14">
        <v>5.2112676056338003</v>
      </c>
      <c r="J506">
        <v>1.56</v>
      </c>
      <c r="K506" s="18">
        <v>41.816001892089801</v>
      </c>
      <c r="L506" s="13">
        <v>59.2</v>
      </c>
      <c r="M506" s="17">
        <v>0.69899999999999995</v>
      </c>
      <c r="N506" s="18">
        <v>12.73727036</v>
      </c>
      <c r="O506" s="18">
        <v>70.415099999999995</v>
      </c>
      <c r="P506" s="17">
        <v>3379.5579862705799</v>
      </c>
      <c r="Q506" s="18">
        <v>8.3289115210000002</v>
      </c>
      <c r="R506" s="18">
        <v>10099.75288</v>
      </c>
      <c r="S506" s="18">
        <v>28.971509149999999</v>
      </c>
      <c r="T506" s="18">
        <v>36.503</v>
      </c>
      <c r="U506" s="18">
        <v>2.45141104</v>
      </c>
      <c r="V506" s="18">
        <v>6.67</v>
      </c>
      <c r="W506" s="18">
        <v>14.244131455399099</v>
      </c>
      <c r="X506">
        <v>22.6760563380282</v>
      </c>
      <c r="Y506">
        <v>94.788732394366207</v>
      </c>
      <c r="Z506">
        <v>0.49099999999999999</v>
      </c>
      <c r="AA506">
        <v>0.66500000000000004</v>
      </c>
      <c r="AB506">
        <v>12.446009389671399</v>
      </c>
      <c r="AC506">
        <v>39.890333333333302</v>
      </c>
      <c r="AD506">
        <v>36.920187793427203</v>
      </c>
      <c r="AE506">
        <v>10.0702154687482</v>
      </c>
      <c r="AF506">
        <v>2.2592513587042502</v>
      </c>
    </row>
    <row r="507" spans="1:32" x14ac:dyDescent="0.2">
      <c r="A507" s="15" t="s">
        <v>75</v>
      </c>
      <c r="B507" s="13">
        <v>16</v>
      </c>
      <c r="C507" s="15">
        <v>2015</v>
      </c>
      <c r="D507" s="15">
        <f>VLOOKUP(Tabelle128[[#This Row],[countrycode]],Tabelle1[[wbcode]:[treatment]],4,FALSE)</f>
        <v>0</v>
      </c>
      <c r="E507" s="15">
        <f>VLOOKUP(Tabelle128[[#This Row],[countrycode]],Tabelle1[[wbcode]:[liberalizations]],5,FALSE)</f>
        <v>0</v>
      </c>
      <c r="F507" s="15">
        <v>26.40369985455759</v>
      </c>
      <c r="G507" s="15">
        <v>25.390829857037598</v>
      </c>
      <c r="H507" s="15">
        <v>46.530612244897959</v>
      </c>
      <c r="I507" s="16">
        <v>5.8103850403044301</v>
      </c>
      <c r="J507">
        <v>4.75</v>
      </c>
      <c r="K507" s="18">
        <v>40.8489990234375</v>
      </c>
      <c r="L507" s="15">
        <v>59.4</v>
      </c>
      <c r="M507" s="18">
        <v>0.70599999999999996</v>
      </c>
      <c r="N507" s="18">
        <v>12.93128538</v>
      </c>
      <c r="O507" s="18">
        <v>70.483099999999993</v>
      </c>
      <c r="P507" s="18">
        <v>3562.93265798423</v>
      </c>
      <c r="Q507" s="18">
        <v>8.5678442169999993</v>
      </c>
      <c r="R507" s="18">
        <v>10382.27283</v>
      </c>
      <c r="S507" s="18">
        <v>28.828120720000001</v>
      </c>
      <c r="T507" s="18">
        <v>36.503</v>
      </c>
      <c r="U507" s="18">
        <v>2.3708498640000002</v>
      </c>
      <c r="V507" s="18">
        <v>6.84</v>
      </c>
      <c r="W507" s="18">
        <v>13.183845492859801</v>
      </c>
      <c r="X507">
        <v>21.6620974671631</v>
      </c>
      <c r="Y507">
        <v>94.189614959695604</v>
      </c>
      <c r="Z507">
        <v>0.496</v>
      </c>
      <c r="AA507">
        <v>0.67100000000000004</v>
      </c>
      <c r="AB507">
        <v>13.654404844715399</v>
      </c>
      <c r="AC507">
        <v>36.630205818568697</v>
      </c>
      <c r="AD507">
        <v>34.845942960022903</v>
      </c>
      <c r="AE507">
        <v>10.370490343517</v>
      </c>
      <c r="AF507">
        <v>2.2070253388605798</v>
      </c>
    </row>
    <row r="508" spans="1:32" x14ac:dyDescent="0.2">
      <c r="A508" s="13" t="s">
        <v>75</v>
      </c>
      <c r="B508" s="13">
        <v>16</v>
      </c>
      <c r="C508" s="13">
        <v>2016</v>
      </c>
      <c r="D508" s="13">
        <f>VLOOKUP(Tabelle128[[#This Row],[countrycode]],Tabelle1[[wbcode]:[treatment]],4,FALSE)</f>
        <v>0</v>
      </c>
      <c r="E508" s="13">
        <f>VLOOKUP(Tabelle128[[#This Row],[countrycode]],Tabelle1[[wbcode]:[liberalizations]],5,FALSE)</f>
        <v>0</v>
      </c>
      <c r="F508" s="13">
        <v>26.628494532711901</v>
      </c>
      <c r="G508" s="13">
        <v>25.469039516551231</v>
      </c>
      <c r="H508" s="13">
        <v>46.530612244897959</v>
      </c>
      <c r="I508" s="14">
        <v>5.48460913855466</v>
      </c>
      <c r="J508">
        <v>2.5499999999999998</v>
      </c>
      <c r="K508" s="18">
        <v>40.887001037597699</v>
      </c>
      <c r="L508" s="13">
        <v>59.5</v>
      </c>
      <c r="M508" s="17">
        <v>0.71299999999999997</v>
      </c>
      <c r="N508" s="18">
        <v>13.125300409999999</v>
      </c>
      <c r="O508" s="18">
        <v>70.843500000000006</v>
      </c>
      <c r="P508" s="17">
        <v>3519.8732398108</v>
      </c>
      <c r="Q508" s="18">
        <v>8.8067769140000003</v>
      </c>
      <c r="R508" s="18">
        <v>10646.46932</v>
      </c>
      <c r="S508" s="18">
        <v>28.67566411</v>
      </c>
      <c r="T508" s="18">
        <v>36.503</v>
      </c>
      <c r="U508" s="18">
        <v>2.4788761849999998</v>
      </c>
      <c r="V508" s="18">
        <v>7.16</v>
      </c>
      <c r="W508" s="18">
        <v>10.345463940355801</v>
      </c>
      <c r="X508">
        <v>19.901085111094702</v>
      </c>
      <c r="Y508">
        <v>94.515390861445297</v>
      </c>
      <c r="Z508">
        <v>0.503</v>
      </c>
      <c r="AA508">
        <v>0.67600000000000005</v>
      </c>
      <c r="AB508">
        <v>14.4681479294309</v>
      </c>
      <c r="AC508">
        <v>32.455953347604598</v>
      </c>
      <c r="AD508">
        <v>30.246549051450501</v>
      </c>
      <c r="AE508">
        <v>13.8136062148289</v>
      </c>
      <c r="AF508">
        <v>2.1452222680652602</v>
      </c>
    </row>
    <row r="509" spans="1:32" x14ac:dyDescent="0.2">
      <c r="A509" s="15" t="s">
        <v>75</v>
      </c>
      <c r="B509" s="13">
        <v>16</v>
      </c>
      <c r="C509" s="15">
        <v>2017</v>
      </c>
      <c r="D509" s="15">
        <f>VLOOKUP(Tabelle128[[#This Row],[countrycode]],Tabelle1[[wbcode]:[treatment]],4,FALSE)</f>
        <v>0</v>
      </c>
      <c r="E509" s="15">
        <f>VLOOKUP(Tabelle128[[#This Row],[countrycode]],Tabelle1[[wbcode]:[liberalizations]],5,FALSE)</f>
        <v>0</v>
      </c>
      <c r="F509" s="15">
        <v>26.809538792786451</v>
      </c>
      <c r="G509" s="15">
        <v>25.43711947994835</v>
      </c>
      <c r="H509" s="15">
        <v>46.530612244897959</v>
      </c>
      <c r="I509" s="16">
        <v>1.78386167146974</v>
      </c>
      <c r="J509">
        <v>5.21</v>
      </c>
      <c r="K509" s="18">
        <v>39.726001739502003</v>
      </c>
      <c r="L509" s="15">
        <v>59.6</v>
      </c>
      <c r="M509" s="18">
        <v>0.72099999999999997</v>
      </c>
      <c r="N509" s="18">
        <v>13.32623959</v>
      </c>
      <c r="O509" s="18">
        <v>71.301900000000003</v>
      </c>
      <c r="P509" s="18">
        <v>2444.2903871844801</v>
      </c>
      <c r="Q509" s="18">
        <v>9.0457096099999994</v>
      </c>
      <c r="R509" s="18">
        <v>10801.026620000001</v>
      </c>
      <c r="S509" s="18">
        <v>28.538889099999999</v>
      </c>
      <c r="T509" s="18">
        <v>36.503</v>
      </c>
      <c r="U509" s="18">
        <v>2.5984868030000001</v>
      </c>
      <c r="V509" s="18">
        <v>7.14</v>
      </c>
      <c r="W509" s="18">
        <v>15.818443804034599</v>
      </c>
      <c r="X509">
        <v>29.308357348703201</v>
      </c>
      <c r="Y509">
        <v>98.216138328530207</v>
      </c>
      <c r="Z509">
        <v>0.50900000000000001</v>
      </c>
      <c r="AA509">
        <v>0.68300000000000005</v>
      </c>
      <c r="AB509">
        <v>14.821325648415</v>
      </c>
      <c r="AC509">
        <v>33.750763688760799</v>
      </c>
      <c r="AD509">
        <v>45.126801152737698</v>
      </c>
      <c r="AE509">
        <v>29.506608394003901</v>
      </c>
      <c r="AF509">
        <v>2.0908326678998499</v>
      </c>
    </row>
    <row r="510" spans="1:32" x14ac:dyDescent="0.2">
      <c r="A510" s="13" t="s">
        <v>75</v>
      </c>
      <c r="B510" s="13">
        <v>16</v>
      </c>
      <c r="C510" s="13">
        <v>2018</v>
      </c>
      <c r="D510" s="13">
        <f>VLOOKUP(Tabelle128[[#This Row],[countrycode]],Tabelle1[[wbcode]:[treatment]],4,FALSE)</f>
        <v>0</v>
      </c>
      <c r="E510" s="13">
        <f>VLOOKUP(Tabelle128[[#This Row],[countrycode]],Tabelle1[[wbcode]:[liberalizations]],5,FALSE)</f>
        <v>0</v>
      </c>
      <c r="F510" s="13">
        <v>26.962140314335041</v>
      </c>
      <c r="G510" s="13">
        <v>25.5824067532476</v>
      </c>
      <c r="H510" s="13">
        <v>46.530612244897959</v>
      </c>
      <c r="I510" s="14">
        <v>6.20182990039212</v>
      </c>
      <c r="J510">
        <v>4.9000000000000004</v>
      </c>
      <c r="K510" s="18">
        <v>39.0929985046387</v>
      </c>
      <c r="L510" s="13"/>
      <c r="M510" s="17">
        <v>0.72899999999999998</v>
      </c>
      <c r="N510" s="18">
        <v>13.605299949999999</v>
      </c>
      <c r="O510" s="18">
        <v>71.366900000000001</v>
      </c>
      <c r="P510" s="17">
        <v>2537.1251850471199</v>
      </c>
      <c r="Q510" s="18">
        <v>9.3056335010000009</v>
      </c>
      <c r="R510" s="18">
        <v>11079.03334</v>
      </c>
      <c r="S510" s="18">
        <v>28.406310569999999</v>
      </c>
      <c r="T510" s="18">
        <v>36.503</v>
      </c>
      <c r="U510" s="18">
        <v>2.3136880240000002</v>
      </c>
      <c r="V510" s="18">
        <v>7.94</v>
      </c>
      <c r="W510" s="18">
        <v>18.911975481137599</v>
      </c>
      <c r="X510">
        <v>29.366295578491901</v>
      </c>
      <c r="Y510">
        <v>93.798170099607901</v>
      </c>
      <c r="Z510">
        <v>0.51500000000000001</v>
      </c>
      <c r="AA510">
        <v>0.69</v>
      </c>
      <c r="AB510">
        <v>16.250507053680099</v>
      </c>
      <c r="AC510">
        <v>34.963391192090199</v>
      </c>
      <c r="AD510">
        <v>48.278271059629503</v>
      </c>
      <c r="AE510">
        <v>14.4014657807421</v>
      </c>
      <c r="AF510">
        <v>2.0332723991850998</v>
      </c>
    </row>
    <row r="511" spans="1:32" x14ac:dyDescent="0.2">
      <c r="A511" s="15" t="s">
        <v>75</v>
      </c>
      <c r="B511" s="13">
        <v>16</v>
      </c>
      <c r="C511" s="15">
        <v>2019</v>
      </c>
      <c r="D511" s="15">
        <f>VLOOKUP(Tabelle128[[#This Row],[countrycode]],Tabelle1[[wbcode]:[treatment]],4,FALSE)</f>
        <v>0</v>
      </c>
      <c r="E511" s="15">
        <f>VLOOKUP(Tabelle128[[#This Row],[countrycode]],Tabelle1[[wbcode]:[liberalizations]],5,FALSE)</f>
        <v>0</v>
      </c>
      <c r="F511" s="15"/>
      <c r="G511" s="15"/>
      <c r="H511" s="15"/>
      <c r="I511" s="16">
        <v>9.9735066984836802</v>
      </c>
      <c r="J511">
        <v>4.0599999999999996</v>
      </c>
      <c r="K511" s="18">
        <v>38.9010009765625</v>
      </c>
      <c r="L511" s="15"/>
      <c r="M511" s="18">
        <v>0.73499999999999999</v>
      </c>
      <c r="N511" s="18">
        <v>13.78649972</v>
      </c>
      <c r="O511" s="18">
        <v>71.357500000000002</v>
      </c>
      <c r="P511" s="18">
        <v>3019.0922834664598</v>
      </c>
      <c r="Q511" s="18">
        <v>9.5730261740000007</v>
      </c>
      <c r="R511" s="18">
        <v>11335.87708</v>
      </c>
      <c r="S511" s="18">
        <v>28.277156359999999</v>
      </c>
      <c r="T511" s="18">
        <v>36.503</v>
      </c>
      <c r="U511" s="18">
        <v>2.2500840310000001</v>
      </c>
      <c r="V511" s="18">
        <v>8.2200000000000006</v>
      </c>
      <c r="W511" s="18">
        <v>17.500610661205201</v>
      </c>
      <c r="X511">
        <v>25.739839537024899</v>
      </c>
      <c r="Y511">
        <v>90.026493301516297</v>
      </c>
      <c r="Z511">
        <v>0.52</v>
      </c>
      <c r="AA511">
        <v>0.69499999999999995</v>
      </c>
      <c r="AB511">
        <v>17.996655455553299</v>
      </c>
      <c r="AC511">
        <v>35.623446483237601</v>
      </c>
      <c r="AD511">
        <v>43.24045019823</v>
      </c>
      <c r="AE511">
        <v>9.1527995932481208</v>
      </c>
      <c r="AF511">
        <v>1.9762802243755699</v>
      </c>
    </row>
    <row r="512" spans="1:32" x14ac:dyDescent="0.2">
      <c r="A512" s="13" t="s">
        <v>75</v>
      </c>
      <c r="B512" s="13">
        <v>16</v>
      </c>
      <c r="C512" s="13">
        <v>2020</v>
      </c>
      <c r="D512" s="13">
        <f>VLOOKUP(Tabelle128[[#This Row],[countrycode]],Tabelle1[[wbcode]:[treatment]],4,FALSE)</f>
        <v>0</v>
      </c>
      <c r="E512" s="13">
        <f>VLOOKUP(Tabelle128[[#This Row],[countrycode]],Tabelle1[[wbcode]:[liberalizations]],5,FALSE)</f>
        <v>0</v>
      </c>
      <c r="F512" s="13"/>
      <c r="G512" s="13"/>
      <c r="H512" s="13"/>
      <c r="I512" s="18">
        <v>6.2476515798462904</v>
      </c>
      <c r="J512">
        <v>5.71</v>
      </c>
      <c r="K512" s="18">
        <v>37.437000274658203</v>
      </c>
      <c r="L512" s="13"/>
      <c r="M512" s="17">
        <v>0.73399999999999999</v>
      </c>
      <c r="N512" s="18">
        <v>13.78649972</v>
      </c>
      <c r="O512" s="18">
        <v>70.990499999999997</v>
      </c>
      <c r="P512" s="18">
        <v>3569.2068412110798</v>
      </c>
      <c r="Q512" s="18">
        <v>9.5730261740000007</v>
      </c>
      <c r="R512" s="18">
        <v>11581.079809999999</v>
      </c>
      <c r="S512" s="18">
        <v>28.12843689</v>
      </c>
      <c r="T512" s="18">
        <v>36.503</v>
      </c>
      <c r="U512" s="18">
        <v>2.085874268</v>
      </c>
      <c r="V512" s="18">
        <v>8.2200000000000006</v>
      </c>
      <c r="W512" s="18">
        <v>13.1067463706234</v>
      </c>
      <c r="X512">
        <v>20.652433817250198</v>
      </c>
      <c r="Y512">
        <v>93.752348420153695</v>
      </c>
      <c r="Z512">
        <v>0.52</v>
      </c>
      <c r="AA512">
        <v>0.69499999999999995</v>
      </c>
      <c r="AB512">
        <v>13.6567036720751</v>
      </c>
      <c r="AC512">
        <v>32.009144897753401</v>
      </c>
      <c r="AD512">
        <v>33.759180187873604</v>
      </c>
      <c r="AE512">
        <v>5.0449328897753301</v>
      </c>
      <c r="AF512">
        <v>1.9202476368911401</v>
      </c>
    </row>
    <row r="513" spans="1:32" x14ac:dyDescent="0.2">
      <c r="A513" s="15" t="s">
        <v>75</v>
      </c>
      <c r="B513" s="13">
        <v>16</v>
      </c>
      <c r="C513" s="15">
        <v>2021</v>
      </c>
      <c r="D513" s="15">
        <f>VLOOKUP(Tabelle128[[#This Row],[countrycode]],Tabelle1[[wbcode]:[treatment]],4,FALSE)</f>
        <v>0</v>
      </c>
      <c r="E513" s="15">
        <f>VLOOKUP(Tabelle128[[#This Row],[countrycode]],Tabelle1[[wbcode]:[liberalizations]],5,FALSE)</f>
        <v>0</v>
      </c>
      <c r="F513" s="15"/>
      <c r="G513" s="15"/>
      <c r="H513" s="15"/>
      <c r="I513" s="18">
        <v>3.0517741681122801</v>
      </c>
      <c r="J513">
        <v>1.36</v>
      </c>
      <c r="K513" s="18">
        <v>37.4070014953613</v>
      </c>
      <c r="L513" s="15"/>
      <c r="M513" s="18">
        <v>0.73099999999999998</v>
      </c>
      <c r="N513" s="18">
        <v>13.78649972</v>
      </c>
      <c r="O513" s="18">
        <v>70.220699999999994</v>
      </c>
      <c r="P513" s="18">
        <v>3876.3595937334899</v>
      </c>
      <c r="Q513" s="18">
        <v>9.5730261740000007</v>
      </c>
      <c r="R513" s="18">
        <v>11731.690559999999</v>
      </c>
      <c r="S513" s="18">
        <v>28.03942983</v>
      </c>
      <c r="T513" s="18">
        <v>36.503</v>
      </c>
      <c r="U513" s="18">
        <v>2.085874268</v>
      </c>
      <c r="V513" s="18">
        <v>8.2200000000000006</v>
      </c>
      <c r="W513" s="18">
        <v>11.0976186721337</v>
      </c>
      <c r="X513">
        <v>20.275981706355498</v>
      </c>
      <c r="Y513">
        <v>96.948225831887697</v>
      </c>
      <c r="Z513">
        <v>0.51900000000000002</v>
      </c>
      <c r="AA513">
        <v>0.69199999999999995</v>
      </c>
      <c r="AB513">
        <v>11.9933764390475</v>
      </c>
      <c r="AC513">
        <v>30.791253109347899</v>
      </c>
      <c r="AD513">
        <v>31.373600378489201</v>
      </c>
      <c r="AE513">
        <v>5.5457437850133404</v>
      </c>
      <c r="AF513">
        <v>1.86258211556218</v>
      </c>
    </row>
    <row r="514" spans="1:32" x14ac:dyDescent="0.2">
      <c r="A514" s="13" t="s">
        <v>86</v>
      </c>
      <c r="B514" s="13">
        <v>17</v>
      </c>
      <c r="C514" s="13">
        <v>1990</v>
      </c>
      <c r="D514" s="13">
        <f>VLOOKUP(Tabelle128[[#This Row],[countrycode]],Tabelle1[[wbcode]:[treatment]],4,FALSE)</f>
        <v>0</v>
      </c>
      <c r="E514" s="13">
        <f>VLOOKUP(Tabelle128[[#This Row],[countrycode]],Tabelle1[[wbcode]:[liberalizations]],5,FALSE)</f>
        <v>0</v>
      </c>
      <c r="F514" s="13"/>
      <c r="G514" s="13"/>
      <c r="H514" s="13">
        <v>33.87755102040817</v>
      </c>
      <c r="I514" s="14"/>
      <c r="J514" s="13"/>
      <c r="K514" s="18"/>
      <c r="L514" s="13"/>
      <c r="M514" s="17"/>
      <c r="N514" s="18"/>
      <c r="O514" s="18">
        <v>50.8598</v>
      </c>
      <c r="P514" s="17">
        <v>267.46807291318203</v>
      </c>
      <c r="Q514" s="18"/>
      <c r="R514" s="18">
        <v>3565.0441559999999</v>
      </c>
      <c r="S514" s="13"/>
      <c r="T514" s="13"/>
      <c r="U514" s="18">
        <v>0.14859204000000001</v>
      </c>
      <c r="V514" s="18">
        <v>11.84</v>
      </c>
      <c r="W514" s="18"/>
      <c r="Z514" s="6"/>
      <c r="AB514" s="6"/>
      <c r="AC514" s="6"/>
      <c r="AD514" s="6"/>
      <c r="AE514" s="6"/>
      <c r="AF514" s="6"/>
    </row>
    <row r="515" spans="1:32" x14ac:dyDescent="0.2">
      <c r="A515" s="15" t="s">
        <v>86</v>
      </c>
      <c r="B515" s="13">
        <v>17</v>
      </c>
      <c r="C515" s="15">
        <v>1991</v>
      </c>
      <c r="D515" s="15">
        <f>VLOOKUP(Tabelle128[[#This Row],[countrycode]],Tabelle1[[wbcode]:[treatment]],4,FALSE)</f>
        <v>0</v>
      </c>
      <c r="E515" s="15">
        <f>VLOOKUP(Tabelle128[[#This Row],[countrycode]],Tabelle1[[wbcode]:[liberalizations]],5,FALSE)</f>
        <v>0</v>
      </c>
      <c r="F515" s="15"/>
      <c r="G515" s="15">
        <v>9.8015710111532286</v>
      </c>
      <c r="H515" s="15">
        <v>33.87755102040817</v>
      </c>
      <c r="I515" s="16"/>
      <c r="J515" s="15"/>
      <c r="K515" s="18">
        <v>52.775001525878899</v>
      </c>
      <c r="L515" s="15"/>
      <c r="M515" s="18"/>
      <c r="N515" s="18"/>
      <c r="O515" s="18">
        <v>50.969499999999996</v>
      </c>
      <c r="P515" s="18">
        <v>256.22633575855298</v>
      </c>
      <c r="Q515" s="18"/>
      <c r="R515" s="18">
        <v>3549.0528589999999</v>
      </c>
      <c r="S515" s="15"/>
      <c r="T515" s="15"/>
      <c r="U515" s="18">
        <v>0.15236581499999999</v>
      </c>
      <c r="V515" s="18">
        <v>13.28</v>
      </c>
      <c r="W515" s="18"/>
      <c r="Z515" s="6"/>
      <c r="AB515" s="6"/>
      <c r="AC515" s="6"/>
      <c r="AD515" s="6"/>
      <c r="AE515" s="6"/>
      <c r="AF515" s="6"/>
    </row>
    <row r="516" spans="1:32" x14ac:dyDescent="0.2">
      <c r="A516" s="13" t="s">
        <v>86</v>
      </c>
      <c r="B516" s="13">
        <v>17</v>
      </c>
      <c r="C516" s="13">
        <v>1992</v>
      </c>
      <c r="D516" s="13">
        <f>VLOOKUP(Tabelle128[[#This Row],[countrycode]],Tabelle1[[wbcode]:[treatment]],4,FALSE)</f>
        <v>0</v>
      </c>
      <c r="E516" s="13">
        <f>VLOOKUP(Tabelle128[[#This Row],[countrycode]],Tabelle1[[wbcode]:[liberalizations]],5,FALSE)</f>
        <v>0</v>
      </c>
      <c r="F516" s="13"/>
      <c r="G516" s="13">
        <v>10.323291369090279</v>
      </c>
      <c r="H516" s="13">
        <v>33.87755102040817</v>
      </c>
      <c r="I516" s="14"/>
      <c r="J516" s="13"/>
      <c r="K516" s="18">
        <v>52.709999084472699</v>
      </c>
      <c r="L516" s="13"/>
      <c r="M516" s="17"/>
      <c r="N516" s="18"/>
      <c r="O516" s="18">
        <v>51.112699999999997</v>
      </c>
      <c r="P516" s="17">
        <v>301.17710897813402</v>
      </c>
      <c r="Q516" s="18"/>
      <c r="R516" s="18">
        <v>3420.4641390000002</v>
      </c>
      <c r="S516" s="13"/>
      <c r="T516" s="13"/>
      <c r="U516" s="18">
        <v>0.14745587600000001</v>
      </c>
      <c r="V516" s="18">
        <v>14.57</v>
      </c>
      <c r="W516" s="18"/>
      <c r="Z516" s="6"/>
      <c r="AB516" s="6"/>
      <c r="AC516" s="6"/>
      <c r="AD516" s="6"/>
      <c r="AE516" s="6"/>
      <c r="AF516" s="6"/>
    </row>
    <row r="517" spans="1:32" x14ac:dyDescent="0.2">
      <c r="A517" s="15" t="s">
        <v>86</v>
      </c>
      <c r="B517" s="13">
        <v>17</v>
      </c>
      <c r="C517" s="15">
        <v>1993</v>
      </c>
      <c r="D517" s="15">
        <f>VLOOKUP(Tabelle128[[#This Row],[countrycode]],Tabelle1[[wbcode]:[treatment]],4,FALSE)</f>
        <v>0</v>
      </c>
      <c r="E517" s="15">
        <f>VLOOKUP(Tabelle128[[#This Row],[countrycode]],Tabelle1[[wbcode]:[liberalizations]],5,FALSE)</f>
        <v>0</v>
      </c>
      <c r="F517" s="15"/>
      <c r="G517" s="15">
        <v>10.46741018958685</v>
      </c>
      <c r="H517" s="15">
        <v>33.87755102040817</v>
      </c>
      <c r="I517" s="16"/>
      <c r="J517" s="15"/>
      <c r="K517" s="18">
        <v>52.6640014648438</v>
      </c>
      <c r="L517" s="15"/>
      <c r="M517" s="18"/>
      <c r="N517" s="18"/>
      <c r="O517" s="18">
        <v>51.307699999999997</v>
      </c>
      <c r="P517" s="18">
        <v>294.07050485754002</v>
      </c>
      <c r="Q517" s="18"/>
      <c r="R517" s="18">
        <v>3715.6920030000001</v>
      </c>
      <c r="S517" s="15"/>
      <c r="T517" s="15"/>
      <c r="U517" s="18">
        <v>0.15047650700000001</v>
      </c>
      <c r="V517" s="18">
        <v>12.69</v>
      </c>
      <c r="W517" s="18"/>
      <c r="Z517" s="6"/>
      <c r="AB517" s="6"/>
      <c r="AC517" s="6"/>
      <c r="AD517" s="6"/>
      <c r="AE517" s="6"/>
      <c r="AF517" s="6"/>
    </row>
    <row r="518" spans="1:32" x14ac:dyDescent="0.2">
      <c r="A518" s="13" t="s">
        <v>86</v>
      </c>
      <c r="B518" s="13">
        <v>17</v>
      </c>
      <c r="C518" s="13">
        <v>1994</v>
      </c>
      <c r="D518" s="13">
        <f>VLOOKUP(Tabelle128[[#This Row],[countrycode]],Tabelle1[[wbcode]:[treatment]],4,FALSE)</f>
        <v>0</v>
      </c>
      <c r="E518" s="13">
        <f>VLOOKUP(Tabelle128[[#This Row],[countrycode]],Tabelle1[[wbcode]:[liberalizations]],5,FALSE)</f>
        <v>0</v>
      </c>
      <c r="F518" s="13"/>
      <c r="G518" s="13">
        <v>10.69511153023636</v>
      </c>
      <c r="H518" s="13">
        <v>33.87755102040817</v>
      </c>
      <c r="I518" s="14"/>
      <c r="J518" s="13"/>
      <c r="K518" s="18">
        <v>52.613998413085902</v>
      </c>
      <c r="L518" s="13"/>
      <c r="M518" s="17"/>
      <c r="N518" s="18"/>
      <c r="O518" s="18">
        <v>51.415100000000002</v>
      </c>
      <c r="P518" s="17">
        <v>210.40954335935899</v>
      </c>
      <c r="Q518" s="18"/>
      <c r="R518" s="18">
        <v>3660.672098</v>
      </c>
      <c r="S518" s="13"/>
      <c r="T518" s="13"/>
      <c r="U518" s="18">
        <v>0.16060179799999999</v>
      </c>
      <c r="V518" s="18">
        <v>8.1</v>
      </c>
      <c r="W518" s="18"/>
      <c r="Z518" s="6"/>
      <c r="AB518" s="6"/>
      <c r="AC518" s="6"/>
      <c r="AD518" s="6"/>
      <c r="AE518" s="6"/>
      <c r="AF518" s="6"/>
    </row>
    <row r="519" spans="1:32" x14ac:dyDescent="0.2">
      <c r="A519" s="15" t="s">
        <v>86</v>
      </c>
      <c r="B519" s="13">
        <v>17</v>
      </c>
      <c r="C519" s="15">
        <v>1995</v>
      </c>
      <c r="D519" s="15">
        <f>VLOOKUP(Tabelle128[[#This Row],[countrycode]],Tabelle1[[wbcode]:[treatment]],4,FALSE)</f>
        <v>0</v>
      </c>
      <c r="E519" s="15">
        <f>VLOOKUP(Tabelle128[[#This Row],[countrycode]],Tabelle1[[wbcode]:[liberalizations]],5,FALSE)</f>
        <v>0</v>
      </c>
      <c r="F519" s="15"/>
      <c r="G519" s="15">
        <v>10.94958207981788</v>
      </c>
      <c r="H519" s="15">
        <v>33.87755102040817</v>
      </c>
      <c r="I519" s="16"/>
      <c r="J519" s="15"/>
      <c r="K519" s="18">
        <v>52.533000946044901</v>
      </c>
      <c r="L519" s="15"/>
      <c r="M519" s="18"/>
      <c r="N519" s="18"/>
      <c r="O519" s="18">
        <v>51.591500000000003</v>
      </c>
      <c r="P519" s="18">
        <v>285.55254818509798</v>
      </c>
      <c r="Q519" s="18"/>
      <c r="R519" s="18">
        <v>3999.7074010000001</v>
      </c>
      <c r="S519" s="15"/>
      <c r="T519" s="15"/>
      <c r="U519" s="18">
        <v>0.169640557</v>
      </c>
      <c r="V519" s="18">
        <v>12.32</v>
      </c>
      <c r="W519" s="18"/>
      <c r="Z519" s="6"/>
      <c r="AB519" s="6"/>
      <c r="AC519" s="6"/>
      <c r="AD519" s="6"/>
      <c r="AE519" s="6"/>
      <c r="AF519" s="6"/>
    </row>
    <row r="520" spans="1:32" x14ac:dyDescent="0.2">
      <c r="A520" s="13" t="s">
        <v>86</v>
      </c>
      <c r="B520" s="13">
        <v>17</v>
      </c>
      <c r="C520" s="13">
        <v>1996</v>
      </c>
      <c r="D520" s="13">
        <f>VLOOKUP(Tabelle128[[#This Row],[countrycode]],Tabelle1[[wbcode]:[treatment]],4,FALSE)</f>
        <v>0</v>
      </c>
      <c r="E520" s="13">
        <f>VLOOKUP(Tabelle128[[#This Row],[countrycode]],Tabelle1[[wbcode]:[liberalizations]],5,FALSE)</f>
        <v>0</v>
      </c>
      <c r="F520" s="13"/>
      <c r="G520" s="13">
        <v>11.535701530518949</v>
      </c>
      <c r="H520" s="13">
        <v>33.87755102040817</v>
      </c>
      <c r="I520" s="14"/>
      <c r="J520" s="13"/>
      <c r="K520" s="18">
        <v>52.405998229980497</v>
      </c>
      <c r="L520" s="13"/>
      <c r="M520" s="17"/>
      <c r="N520" s="18"/>
      <c r="O520" s="18">
        <v>51.726799999999997</v>
      </c>
      <c r="P520" s="17">
        <v>450.64600234908102</v>
      </c>
      <c r="Q520" s="18"/>
      <c r="R520" s="18">
        <v>4899.1873139999998</v>
      </c>
      <c r="S520" s="13"/>
      <c r="T520" s="13"/>
      <c r="U520" s="18">
        <v>0.24859795300000001</v>
      </c>
      <c r="V520" s="18">
        <v>14.3</v>
      </c>
      <c r="W520" s="18"/>
      <c r="Z520" s="6"/>
      <c r="AB520" s="6"/>
      <c r="AC520" s="6"/>
      <c r="AD520" s="6"/>
      <c r="AE520" s="6"/>
      <c r="AF520" s="6"/>
    </row>
    <row r="521" spans="1:32" x14ac:dyDescent="0.2">
      <c r="A521" s="15" t="s">
        <v>86</v>
      </c>
      <c r="B521" s="13">
        <v>17</v>
      </c>
      <c r="C521" s="15">
        <v>1997</v>
      </c>
      <c r="D521" s="15">
        <f>VLOOKUP(Tabelle128[[#This Row],[countrycode]],Tabelle1[[wbcode]:[treatment]],4,FALSE)</f>
        <v>0</v>
      </c>
      <c r="E521" s="15">
        <f>VLOOKUP(Tabelle128[[#This Row],[countrycode]],Tabelle1[[wbcode]:[liberalizations]],5,FALSE)</f>
        <v>0</v>
      </c>
      <c r="F521" s="15"/>
      <c r="G521" s="15">
        <v>12.67894591927203</v>
      </c>
      <c r="H521" s="15">
        <v>33.87755102040817</v>
      </c>
      <c r="I521" s="16"/>
      <c r="J521" s="15"/>
      <c r="K521" s="18">
        <v>52.265998840332003</v>
      </c>
      <c r="L521" s="15"/>
      <c r="M521" s="18"/>
      <c r="N521" s="18"/>
      <c r="O521" s="18">
        <v>52.060600000000001</v>
      </c>
      <c r="P521" s="18">
        <v>824.55108307322098</v>
      </c>
      <c r="Q521" s="18"/>
      <c r="R521" s="18">
        <v>8786.8714579999996</v>
      </c>
      <c r="S521" s="15"/>
      <c r="T521" s="15"/>
      <c r="U521" s="18">
        <v>0.566882899</v>
      </c>
      <c r="V521" s="18">
        <v>15.26</v>
      </c>
      <c r="W521" s="18"/>
      <c r="Z521" s="6"/>
      <c r="AE521">
        <v>3.0165054069436601</v>
      </c>
      <c r="AF521">
        <v>3.9185743711089698</v>
      </c>
    </row>
    <row r="522" spans="1:32" x14ac:dyDescent="0.2">
      <c r="A522" s="13" t="s">
        <v>86</v>
      </c>
      <c r="B522" s="13">
        <v>17</v>
      </c>
      <c r="C522" s="13">
        <v>1998</v>
      </c>
      <c r="D522" s="13">
        <f>VLOOKUP(Tabelle128[[#This Row],[countrycode]],Tabelle1[[wbcode]:[treatment]],4,FALSE)</f>
        <v>0</v>
      </c>
      <c r="E522" s="13">
        <f>VLOOKUP(Tabelle128[[#This Row],[countrycode]],Tabelle1[[wbcode]:[liberalizations]],5,FALSE)</f>
        <v>0</v>
      </c>
      <c r="F522" s="13"/>
      <c r="G522" s="13">
        <v>13.38818410602293</v>
      </c>
      <c r="H522" s="13">
        <v>33.87755102040817</v>
      </c>
      <c r="I522" s="14"/>
      <c r="J522" s="13"/>
      <c r="K522" s="18">
        <v>52.169998168945298</v>
      </c>
      <c r="L522" s="13"/>
      <c r="M522" s="17"/>
      <c r="N522" s="18"/>
      <c r="O522" s="18">
        <v>52.382199999999997</v>
      </c>
      <c r="P522" s="17">
        <v>663.72475132736099</v>
      </c>
      <c r="Q522" s="18"/>
      <c r="R522" s="18">
        <v>10524.185600000001</v>
      </c>
      <c r="S522" s="13"/>
      <c r="T522" s="13"/>
      <c r="U522" s="18">
        <v>0.47236128700000002</v>
      </c>
      <c r="V522" s="18">
        <v>15.26</v>
      </c>
      <c r="W522" s="18"/>
      <c r="Z522" s="6"/>
      <c r="AE522">
        <v>7.93571069814148</v>
      </c>
      <c r="AF522">
        <v>4.0257318540760298</v>
      </c>
    </row>
    <row r="523" spans="1:32" x14ac:dyDescent="0.2">
      <c r="A523" s="15" t="s">
        <v>86</v>
      </c>
      <c r="B523" s="13">
        <v>17</v>
      </c>
      <c r="C523" s="15">
        <v>1999</v>
      </c>
      <c r="D523" s="15">
        <f>VLOOKUP(Tabelle128[[#This Row],[countrycode]],Tabelle1[[wbcode]:[treatment]],4,FALSE)</f>
        <v>0</v>
      </c>
      <c r="E523" s="15">
        <f>VLOOKUP(Tabelle128[[#This Row],[countrycode]],Tabelle1[[wbcode]:[liberalizations]],5,FALSE)</f>
        <v>0</v>
      </c>
      <c r="F523" s="15"/>
      <c r="G523" s="15">
        <v>13.22694484431239</v>
      </c>
      <c r="H523" s="15">
        <v>33.87755102040817</v>
      </c>
      <c r="I523" s="16"/>
      <c r="J523" s="15"/>
      <c r="K523" s="18">
        <v>52.068000793457003</v>
      </c>
      <c r="L523" s="15"/>
      <c r="M523" s="18"/>
      <c r="N523" s="18"/>
      <c r="O523" s="18">
        <v>52.752400000000002</v>
      </c>
      <c r="P523" s="18">
        <v>1067.64395532303</v>
      </c>
      <c r="Q523" s="18"/>
      <c r="R523" s="18">
        <v>13571.35657</v>
      </c>
      <c r="S523" s="15"/>
      <c r="T523" s="15"/>
      <c r="U523" s="18">
        <v>0.69907351699999998</v>
      </c>
      <c r="V523" s="18">
        <v>10.54</v>
      </c>
      <c r="W523" s="18"/>
      <c r="Z523" s="6"/>
      <c r="AE523">
        <v>0.372266170311917</v>
      </c>
      <c r="AF523">
        <v>4.0819129679160797</v>
      </c>
    </row>
    <row r="524" spans="1:32" x14ac:dyDescent="0.2">
      <c r="A524" s="13" t="s">
        <v>86</v>
      </c>
      <c r="B524" s="13">
        <v>17</v>
      </c>
      <c r="C524" s="13">
        <v>2000</v>
      </c>
      <c r="D524" s="13">
        <f>VLOOKUP(Tabelle128[[#This Row],[countrycode]],Tabelle1[[wbcode]:[treatment]],4,FALSE)</f>
        <v>0</v>
      </c>
      <c r="E524" s="13">
        <f>VLOOKUP(Tabelle128[[#This Row],[countrycode]],Tabelle1[[wbcode]:[liberalizations]],5,FALSE)</f>
        <v>0</v>
      </c>
      <c r="F524" s="13"/>
      <c r="G524" s="13">
        <v>13.322789231282419</v>
      </c>
      <c r="H524" s="13">
        <v>33.87755102040817</v>
      </c>
      <c r="I524" s="14"/>
      <c r="J524" s="13"/>
      <c r="K524" s="18">
        <v>52</v>
      </c>
      <c r="L524" s="13"/>
      <c r="M524" s="17">
        <v>0.51200000000000001</v>
      </c>
      <c r="N524" s="18">
        <v>7.0775499340000003</v>
      </c>
      <c r="O524" s="18">
        <v>53.226399999999998</v>
      </c>
      <c r="P524" s="17">
        <v>1725.55758427978</v>
      </c>
      <c r="Q524" s="18">
        <v>5.3639999999999999</v>
      </c>
      <c r="R524" s="18">
        <v>10380.30292</v>
      </c>
      <c r="S524" s="13"/>
      <c r="T524" s="13"/>
      <c r="U524" s="18">
        <v>1.0154557799999999</v>
      </c>
      <c r="V524" s="18">
        <v>9.94</v>
      </c>
      <c r="W524" s="18"/>
      <c r="Z524" s="6"/>
      <c r="AA524">
        <v>0.48499999999999999</v>
      </c>
      <c r="AE524">
        <v>4.8022888690139904</v>
      </c>
      <c r="AF524">
        <v>4.1110385546109098</v>
      </c>
    </row>
    <row r="525" spans="1:32" x14ac:dyDescent="0.2">
      <c r="A525" s="15" t="s">
        <v>86</v>
      </c>
      <c r="B525" s="13">
        <v>17</v>
      </c>
      <c r="C525" s="15">
        <v>2001</v>
      </c>
      <c r="D525" s="15">
        <f>VLOOKUP(Tabelle128[[#This Row],[countrycode]],Tabelle1[[wbcode]:[treatment]],4,FALSE)</f>
        <v>0</v>
      </c>
      <c r="E525" s="15">
        <f>VLOOKUP(Tabelle128[[#This Row],[countrycode]],Tabelle1[[wbcode]:[liberalizations]],5,FALSE)</f>
        <v>0</v>
      </c>
      <c r="F525" s="15"/>
      <c r="G525" s="15">
        <v>13.088476677224239</v>
      </c>
      <c r="H525" s="15">
        <v>33.87755102040817</v>
      </c>
      <c r="I525" s="16"/>
      <c r="J525">
        <v>56.46</v>
      </c>
      <c r="K525" s="18">
        <v>51.865001678466797</v>
      </c>
      <c r="L525" s="15"/>
      <c r="M525" s="18">
        <v>0.52200000000000002</v>
      </c>
      <c r="N525" s="18">
        <v>7.2174125690000004</v>
      </c>
      <c r="O525" s="18">
        <v>53.636400000000002</v>
      </c>
      <c r="P525" s="18">
        <v>2313.1659368927299</v>
      </c>
      <c r="Q525" s="18">
        <v>5.3639999999999999</v>
      </c>
      <c r="R525" s="18">
        <v>12198.860909999999</v>
      </c>
      <c r="S525" s="15"/>
      <c r="T525" s="15"/>
      <c r="U525" s="18">
        <v>4.6926698599999996</v>
      </c>
      <c r="V525" s="18">
        <v>14</v>
      </c>
      <c r="W525" s="18"/>
      <c r="Z525" s="6"/>
      <c r="AA525">
        <v>0.47</v>
      </c>
      <c r="AE525">
        <v>8.8253892585496505</v>
      </c>
      <c r="AF525">
        <v>4.1177469290633901</v>
      </c>
    </row>
    <row r="526" spans="1:32" x14ac:dyDescent="0.2">
      <c r="A526" s="13" t="s">
        <v>86</v>
      </c>
      <c r="B526" s="13">
        <v>17</v>
      </c>
      <c r="C526" s="13">
        <v>2002</v>
      </c>
      <c r="D526" s="13">
        <f>VLOOKUP(Tabelle128[[#This Row],[countrycode]],Tabelle1[[wbcode]:[treatment]],4,FALSE)</f>
        <v>0</v>
      </c>
      <c r="E526" s="13">
        <f>VLOOKUP(Tabelle128[[#This Row],[countrycode]],Tabelle1[[wbcode]:[liberalizations]],5,FALSE)</f>
        <v>0</v>
      </c>
      <c r="F526" s="13"/>
      <c r="G526" s="13">
        <v>13.22025433489274</v>
      </c>
      <c r="H526" s="13">
        <v>33.87755102040817</v>
      </c>
      <c r="I526" s="14"/>
      <c r="J526">
        <v>14.41</v>
      </c>
      <c r="K526" s="18">
        <v>51.708000183105497</v>
      </c>
      <c r="L526" s="13"/>
      <c r="M526" s="17">
        <v>0.53400000000000003</v>
      </c>
      <c r="N526" s="18">
        <v>7.3572752039999996</v>
      </c>
      <c r="O526" s="18">
        <v>54.085099999999997</v>
      </c>
      <c r="P526" s="17">
        <v>2744.19148324865</v>
      </c>
      <c r="Q526" s="18">
        <v>5.3756479959999997</v>
      </c>
      <c r="R526" s="18">
        <v>15210.36391</v>
      </c>
      <c r="S526" s="13"/>
      <c r="T526" s="13"/>
      <c r="U526" s="18">
        <v>11.82030548</v>
      </c>
      <c r="V526" s="18">
        <v>21.94</v>
      </c>
      <c r="W526" s="18"/>
      <c r="Z526" s="6"/>
      <c r="AA526">
        <v>0.434</v>
      </c>
      <c r="AE526">
        <v>7.5924784983324196</v>
      </c>
      <c r="AF526">
        <v>4.1439982236004598</v>
      </c>
    </row>
    <row r="527" spans="1:32" x14ac:dyDescent="0.2">
      <c r="A527" s="15" t="s">
        <v>86</v>
      </c>
      <c r="B527" s="13">
        <v>17</v>
      </c>
      <c r="C527" s="15">
        <v>2003</v>
      </c>
      <c r="D527" s="15">
        <f>VLOOKUP(Tabelle128[[#This Row],[countrycode]],Tabelle1[[wbcode]:[treatment]],4,FALSE)</f>
        <v>0</v>
      </c>
      <c r="E527" s="15">
        <f>VLOOKUP(Tabelle128[[#This Row],[countrycode]],Tabelle1[[wbcode]:[liberalizations]],5,FALSE)</f>
        <v>0</v>
      </c>
      <c r="F527" s="15"/>
      <c r="G527" s="15">
        <v>13.35810653136387</v>
      </c>
      <c r="H527" s="15">
        <v>33.87755102040817</v>
      </c>
      <c r="I527" s="16"/>
      <c r="J527">
        <v>9.0399999999999991</v>
      </c>
      <c r="K527" s="18">
        <v>51.617000579833999</v>
      </c>
      <c r="L527" s="15"/>
      <c r="M527" s="18">
        <v>0.53700000000000003</v>
      </c>
      <c r="N527" s="18">
        <v>7.4971378389999996</v>
      </c>
      <c r="O527" s="18">
        <v>54.581200000000003</v>
      </c>
      <c r="P527" s="18">
        <v>3618.5444756481102</v>
      </c>
      <c r="Q527" s="18">
        <v>5.3872959920000003</v>
      </c>
      <c r="R527" s="18">
        <v>14435.376420000001</v>
      </c>
      <c r="S527" s="15"/>
      <c r="T527" s="15"/>
      <c r="U527" s="18">
        <v>11.59504503</v>
      </c>
      <c r="V527" s="18">
        <v>25.33</v>
      </c>
      <c r="W527" s="18"/>
      <c r="Z527" s="6"/>
      <c r="AA527">
        <v>0.42799999999999999</v>
      </c>
      <c r="AE527">
        <v>7.3235439935180704</v>
      </c>
      <c r="AF527">
        <v>4.20594042783324</v>
      </c>
    </row>
    <row r="528" spans="1:32" x14ac:dyDescent="0.2">
      <c r="A528" s="13" t="s">
        <v>86</v>
      </c>
      <c r="B528" s="13">
        <v>17</v>
      </c>
      <c r="C528" s="13">
        <v>2004</v>
      </c>
      <c r="D528" s="13">
        <f>VLOOKUP(Tabelle128[[#This Row],[countrycode]],Tabelle1[[wbcode]:[treatment]],4,FALSE)</f>
        <v>0</v>
      </c>
      <c r="E528" s="13">
        <f>VLOOKUP(Tabelle128[[#This Row],[countrycode]],Tabelle1[[wbcode]:[liberalizations]],5,FALSE)</f>
        <v>0</v>
      </c>
      <c r="F528" s="13"/>
      <c r="G528" s="13">
        <v>13.97306509870546</v>
      </c>
      <c r="H528" s="13">
        <v>33.87755102040817</v>
      </c>
      <c r="I528" s="14"/>
      <c r="J528">
        <v>31.84</v>
      </c>
      <c r="K528">
        <v>51.609001159667997</v>
      </c>
      <c r="L528" s="13"/>
      <c r="M528" s="17">
        <v>0.54500000000000004</v>
      </c>
      <c r="N528">
        <v>7.6370004749999998</v>
      </c>
      <c r="O528">
        <v>55.036299999999997</v>
      </c>
      <c r="P528" s="17">
        <v>6152.1312376017304</v>
      </c>
      <c r="Q528">
        <v>5.3989439880000001</v>
      </c>
      <c r="R528">
        <v>16046.977929999999</v>
      </c>
      <c r="S528" s="13"/>
      <c r="T528" s="13"/>
      <c r="U528">
        <v>13.89554906</v>
      </c>
      <c r="V528">
        <v>25.37</v>
      </c>
      <c r="Z528" s="6"/>
      <c r="AA528">
        <v>0.42599999999999999</v>
      </c>
      <c r="AE528">
        <v>4.2196878709483396</v>
      </c>
      <c r="AF528">
        <v>4.3150880890003096</v>
      </c>
    </row>
    <row r="529" spans="1:32" x14ac:dyDescent="0.2">
      <c r="A529" s="15" t="s">
        <v>86</v>
      </c>
      <c r="B529" s="13">
        <v>17</v>
      </c>
      <c r="C529" s="15">
        <v>2005</v>
      </c>
      <c r="D529" s="15">
        <f>VLOOKUP(Tabelle128[[#This Row],[countrycode]],Tabelle1[[wbcode]:[treatment]],4,FALSE)</f>
        <v>0</v>
      </c>
      <c r="E529" s="15">
        <f>VLOOKUP(Tabelle128[[#This Row],[countrycode]],Tabelle1[[wbcode]:[liberalizations]],5,FALSE)</f>
        <v>0</v>
      </c>
      <c r="F529" s="15">
        <v>14.29612626191992</v>
      </c>
      <c r="G529" s="15">
        <v>14.20534098513942</v>
      </c>
      <c r="H529" s="15">
        <v>33.87755102040817</v>
      </c>
      <c r="I529" s="16">
        <v>83.287043275013204</v>
      </c>
      <c r="J529">
        <v>11.57</v>
      </c>
      <c r="K529">
        <v>51.555000305175803</v>
      </c>
      <c r="L529" s="15"/>
      <c r="M529" s="18">
        <v>0.55600000000000005</v>
      </c>
      <c r="N529">
        <v>7.7768631099999999</v>
      </c>
      <c r="O529">
        <v>55.464399999999998</v>
      </c>
      <c r="P529" s="18">
        <v>10963.4063784924</v>
      </c>
      <c r="Q529">
        <v>5.4105919839999999</v>
      </c>
      <c r="R529">
        <v>19244.975930000001</v>
      </c>
      <c r="S529" s="15"/>
      <c r="T529" s="15"/>
      <c r="U529">
        <v>10.72504953</v>
      </c>
      <c r="V529">
        <v>31.51</v>
      </c>
      <c r="W529">
        <v>87.417383131205497</v>
      </c>
      <c r="X529">
        <v>43.607088682004097</v>
      </c>
      <c r="Y529">
        <v>16.7129567249868</v>
      </c>
      <c r="Z529" s="6"/>
      <c r="AA529">
        <v>0.43099999999999999</v>
      </c>
      <c r="AB529">
        <v>38.804824975189</v>
      </c>
      <c r="AD529">
        <v>131.02447181321</v>
      </c>
      <c r="AE529">
        <v>5.63163351357613</v>
      </c>
      <c r="AF529">
        <v>4.4437632547144101</v>
      </c>
    </row>
    <row r="530" spans="1:32" x14ac:dyDescent="0.2">
      <c r="A530" s="13" t="s">
        <v>86</v>
      </c>
      <c r="B530" s="13">
        <v>17</v>
      </c>
      <c r="C530" s="13">
        <v>2006</v>
      </c>
      <c r="D530" s="13">
        <f>VLOOKUP(Tabelle128[[#This Row],[countrycode]],Tabelle1[[wbcode]:[treatment]],4,FALSE)</f>
        <v>0</v>
      </c>
      <c r="E530" s="13">
        <f>VLOOKUP(Tabelle128[[#This Row],[countrycode]],Tabelle1[[wbcode]:[liberalizations]],5,FALSE)</f>
        <v>0</v>
      </c>
      <c r="F530" s="13">
        <v>14.269539594823151</v>
      </c>
      <c r="G530" s="13">
        <v>14.43448238905035</v>
      </c>
      <c r="H530" s="13">
        <v>33.87755102040817</v>
      </c>
      <c r="I530" s="14">
        <v>72.619643066384597</v>
      </c>
      <c r="J530">
        <v>2.56</v>
      </c>
      <c r="K530">
        <v>51.518001556396499</v>
      </c>
      <c r="L530" s="13">
        <v>50.7</v>
      </c>
      <c r="M530" s="17">
        <v>0.56899999999999995</v>
      </c>
      <c r="N530">
        <v>7.9167257449999999</v>
      </c>
      <c r="O530">
        <v>56.045900000000003</v>
      </c>
      <c r="P530" s="17">
        <v>12857.368824822701</v>
      </c>
      <c r="Q530">
        <v>5.4222399799999996</v>
      </c>
      <c r="R530">
        <v>24395.137729999999</v>
      </c>
      <c r="S530" s="13"/>
      <c r="T530" s="13"/>
      <c r="U530">
        <v>9.0608492589999994</v>
      </c>
      <c r="V530">
        <v>30.4</v>
      </c>
      <c r="W530">
        <v>82.325650446536699</v>
      </c>
      <c r="X530">
        <v>36.207131922400301</v>
      </c>
      <c r="Y530">
        <v>27.380356933615399</v>
      </c>
      <c r="Z530" s="6"/>
      <c r="AA530">
        <v>0.45100000000000001</v>
      </c>
      <c r="AB530">
        <v>27.1401853494386</v>
      </c>
      <c r="AC530">
        <v>82.914902241993303</v>
      </c>
      <c r="AD530">
        <v>118.53278236893701</v>
      </c>
      <c r="AE530">
        <v>4.4158998416956203</v>
      </c>
      <c r="AF530">
        <v>4.5596583050469501</v>
      </c>
    </row>
    <row r="531" spans="1:32" x14ac:dyDescent="0.2">
      <c r="A531" s="15" t="s">
        <v>86</v>
      </c>
      <c r="B531" s="13">
        <v>17</v>
      </c>
      <c r="C531" s="15">
        <v>2007</v>
      </c>
      <c r="D531" s="15">
        <f>VLOOKUP(Tabelle128[[#This Row],[countrycode]],Tabelle1[[wbcode]:[treatment]],4,FALSE)</f>
        <v>0</v>
      </c>
      <c r="E531" s="15">
        <f>VLOOKUP(Tabelle128[[#This Row],[countrycode]],Tabelle1[[wbcode]:[liberalizations]],5,FALSE)</f>
        <v>0</v>
      </c>
      <c r="F531" s="15">
        <v>14.44336857100515</v>
      </c>
      <c r="G531" s="15">
        <v>14.746362091274779</v>
      </c>
      <c r="H531" s="15">
        <v>33.87755102040817</v>
      </c>
      <c r="I531" s="16">
        <v>72.744705427328</v>
      </c>
      <c r="J531">
        <v>9.67</v>
      </c>
      <c r="K531">
        <v>51.487998962402301</v>
      </c>
      <c r="L531" s="15"/>
      <c r="M531" s="18">
        <v>0.57799999999999996</v>
      </c>
      <c r="N531">
        <v>8.0565883800000009</v>
      </c>
      <c r="O531">
        <v>56.5398</v>
      </c>
      <c r="P531" s="18">
        <v>15908.4111920336</v>
      </c>
      <c r="Q531">
        <v>5.4338879760000003</v>
      </c>
      <c r="R531">
        <v>27401.83123</v>
      </c>
      <c r="S531" s="15"/>
      <c r="T531" s="15"/>
      <c r="U531">
        <v>6.7956533329999997</v>
      </c>
      <c r="V531">
        <v>30.57</v>
      </c>
      <c r="W531">
        <v>88.621293972478</v>
      </c>
      <c r="X531">
        <v>45.462495885091002</v>
      </c>
      <c r="Y531">
        <v>27.255294572672</v>
      </c>
      <c r="Z531" s="6"/>
      <c r="AA531">
        <v>0.46700000000000003</v>
      </c>
      <c r="AB531">
        <v>30.197351446832101</v>
      </c>
      <c r="AC531">
        <v>81.301698580108507</v>
      </c>
      <c r="AD531">
        <v>134.083789857569</v>
      </c>
      <c r="AE531">
        <v>2.8037383177570101</v>
      </c>
      <c r="AF531">
        <v>4.6319402983349898</v>
      </c>
    </row>
    <row r="532" spans="1:32" x14ac:dyDescent="0.2">
      <c r="A532" s="13" t="s">
        <v>86</v>
      </c>
      <c r="B532" s="13">
        <v>17</v>
      </c>
      <c r="C532" s="13">
        <v>2008</v>
      </c>
      <c r="D532" s="13">
        <f>VLOOKUP(Tabelle128[[#This Row],[countrycode]],Tabelle1[[wbcode]:[treatment]],4,FALSE)</f>
        <v>0</v>
      </c>
      <c r="E532" s="13">
        <f>VLOOKUP(Tabelle128[[#This Row],[countrycode]],Tabelle1[[wbcode]:[liberalizations]],5,FALSE)</f>
        <v>0</v>
      </c>
      <c r="F532" s="13">
        <v>14.692682406121239</v>
      </c>
      <c r="G532" s="13">
        <v>15.15681902087368</v>
      </c>
      <c r="H532" s="13">
        <v>33.87755102040817</v>
      </c>
      <c r="I532" s="14">
        <v>77.302445571949804</v>
      </c>
      <c r="J532">
        <v>11.99</v>
      </c>
      <c r="K532">
        <v>51.519001007080099</v>
      </c>
      <c r="L532" s="13"/>
      <c r="M532" s="17">
        <v>0.58199999999999996</v>
      </c>
      <c r="N532">
        <v>8.1964510149999992</v>
      </c>
      <c r="O532">
        <v>57.074199999999998</v>
      </c>
      <c r="P532" s="17">
        <v>22942.610100518599</v>
      </c>
      <c r="Q532">
        <v>5.4455359720000001</v>
      </c>
      <c r="R532">
        <v>26794.77059</v>
      </c>
      <c r="S532" s="13"/>
      <c r="T532" s="13"/>
      <c r="U532">
        <v>7.1080572460000004</v>
      </c>
      <c r="V532">
        <v>32.26</v>
      </c>
      <c r="W532">
        <v>89.224350180295204</v>
      </c>
      <c r="X532">
        <v>39.463656421162703</v>
      </c>
      <c r="Y532">
        <v>22.6975544280502</v>
      </c>
      <c r="Z532" s="6"/>
      <c r="AA532">
        <v>0.46500000000000002</v>
      </c>
      <c r="AB532">
        <v>28.1900365972506</v>
      </c>
      <c r="AC532">
        <v>84.349194327929297</v>
      </c>
      <c r="AD532">
        <v>128.688006601458</v>
      </c>
      <c r="AE532">
        <v>6.5517669118453599</v>
      </c>
      <c r="AF532">
        <v>4.6549168129019396</v>
      </c>
    </row>
    <row r="533" spans="1:32" x14ac:dyDescent="0.2">
      <c r="A533" s="15" t="s">
        <v>86</v>
      </c>
      <c r="B533" s="13">
        <v>17</v>
      </c>
      <c r="C533" s="15">
        <v>2009</v>
      </c>
      <c r="D533" s="15">
        <f>VLOOKUP(Tabelle128[[#This Row],[countrycode]],Tabelle1[[wbcode]:[treatment]],4,FALSE)</f>
        <v>0</v>
      </c>
      <c r="E533" s="15">
        <f>VLOOKUP(Tabelle128[[#This Row],[countrycode]],Tabelle1[[wbcode]:[liberalizations]],5,FALSE)</f>
        <v>0</v>
      </c>
      <c r="F533" s="15">
        <v>14.576913080539081</v>
      </c>
      <c r="G533" s="15">
        <v>15.179029398046341</v>
      </c>
      <c r="H533" s="15">
        <v>33.87755102040817</v>
      </c>
      <c r="I533" s="16">
        <v>65.865168415817607</v>
      </c>
      <c r="J533">
        <v>-3.38</v>
      </c>
      <c r="K533">
        <v>51.443000793457003</v>
      </c>
      <c r="L533" s="15"/>
      <c r="M533" s="18">
        <v>0.58599999999999997</v>
      </c>
      <c r="N533">
        <v>8.3363136499999992</v>
      </c>
      <c r="O533">
        <v>57.431199999999997</v>
      </c>
      <c r="P533" s="18">
        <v>16668.1216976014</v>
      </c>
      <c r="Q533">
        <v>5.4571839679999998</v>
      </c>
      <c r="R533">
        <v>26908.40292</v>
      </c>
      <c r="S533" s="15"/>
      <c r="T533" s="15"/>
      <c r="U533">
        <v>5.998342944</v>
      </c>
      <c r="V533">
        <v>34.049999999999997</v>
      </c>
      <c r="W533">
        <v>74.342209937852999</v>
      </c>
      <c r="X533">
        <v>47.869867172948297</v>
      </c>
      <c r="Y533">
        <v>34.1348315841824</v>
      </c>
      <c r="Z533" s="6"/>
      <c r="AA533">
        <v>0.46800000000000003</v>
      </c>
      <c r="AB533">
        <v>53.612731486929299</v>
      </c>
      <c r="AC533">
        <v>75.324732427188096</v>
      </c>
      <c r="AD533">
        <v>122.212077110801</v>
      </c>
      <c r="AE533">
        <v>4.6910656774737998</v>
      </c>
      <c r="AF533">
        <v>4.6251267046100004</v>
      </c>
    </row>
    <row r="534" spans="1:32" x14ac:dyDescent="0.2">
      <c r="A534" s="13" t="s">
        <v>86</v>
      </c>
      <c r="B534" s="13">
        <v>17</v>
      </c>
      <c r="C534" s="13">
        <v>2010</v>
      </c>
      <c r="D534" s="13">
        <f>VLOOKUP(Tabelle128[[#This Row],[countrycode]],Tabelle1[[wbcode]:[treatment]],4,FALSE)</f>
        <v>0</v>
      </c>
      <c r="E534" s="13">
        <f>VLOOKUP(Tabelle128[[#This Row],[countrycode]],Tabelle1[[wbcode]:[liberalizations]],5,FALSE)</f>
        <v>0</v>
      </c>
      <c r="F534" s="13">
        <v>14.40170135109865</v>
      </c>
      <c r="G534" s="13">
        <v>14.869882962299309</v>
      </c>
      <c r="H534" s="13">
        <v>33.87755102040817</v>
      </c>
      <c r="I534" s="14">
        <v>64.904940888543095</v>
      </c>
      <c r="J534">
        <v>-12.91</v>
      </c>
      <c r="K534">
        <v>51.244998931884801</v>
      </c>
      <c r="L534" s="13"/>
      <c r="M534" s="17">
        <v>0.57899999999999996</v>
      </c>
      <c r="N534">
        <v>8.4761762849999993</v>
      </c>
      <c r="O534">
        <v>57.877699999999997</v>
      </c>
      <c r="P534" s="17">
        <v>17288.8412777624</v>
      </c>
      <c r="Q534">
        <v>5.4688319639999996</v>
      </c>
      <c r="R534">
        <v>19742.200779999999</v>
      </c>
      <c r="S534" s="13"/>
      <c r="T534" s="13"/>
      <c r="U534">
        <v>7.2103844800000001</v>
      </c>
      <c r="V534">
        <v>30.76</v>
      </c>
      <c r="W534">
        <v>85.758433198596705</v>
      </c>
      <c r="X534">
        <v>58.909791802651398</v>
      </c>
      <c r="Y534">
        <v>35.095059111456898</v>
      </c>
      <c r="Z534" s="6"/>
      <c r="AA534">
        <v>0.46600000000000003</v>
      </c>
      <c r="AB534">
        <v>42.321655073719398</v>
      </c>
      <c r="AC534">
        <v>74.744561427589403</v>
      </c>
      <c r="AD534">
        <v>144.668225001248</v>
      </c>
      <c r="AE534">
        <v>7.7891654799118104</v>
      </c>
      <c r="AF534">
        <v>4.5585975359878601</v>
      </c>
    </row>
    <row r="535" spans="1:32" x14ac:dyDescent="0.2">
      <c r="A535" s="15" t="s">
        <v>86</v>
      </c>
      <c r="B535" s="13">
        <v>17</v>
      </c>
      <c r="C535" s="15">
        <v>2011</v>
      </c>
      <c r="D535" s="15">
        <f>VLOOKUP(Tabelle128[[#This Row],[countrycode]],Tabelle1[[wbcode]:[treatment]],4,FALSE)</f>
        <v>0</v>
      </c>
      <c r="E535" s="15">
        <f>VLOOKUP(Tabelle128[[#This Row],[countrycode]],Tabelle1[[wbcode]:[liberalizations]],5,FALSE)</f>
        <v>0</v>
      </c>
      <c r="F535" s="15">
        <v>14.50204256189107</v>
      </c>
      <c r="G535" s="15">
        <v>14.86071157928723</v>
      </c>
      <c r="H535" s="15">
        <v>33.87755102040817</v>
      </c>
      <c r="I535" s="16">
        <v>67.862549944695701</v>
      </c>
      <c r="J535">
        <v>1.59</v>
      </c>
      <c r="K535">
        <v>51.257999420166001</v>
      </c>
      <c r="L535" s="15"/>
      <c r="M535" s="18">
        <v>0.58499999999999996</v>
      </c>
      <c r="N535">
        <v>8.6160389199999994</v>
      </c>
      <c r="O535">
        <v>58.412100000000002</v>
      </c>
      <c r="P535" s="18">
        <v>21641.6950791415</v>
      </c>
      <c r="Q535">
        <v>5.4804799600000003</v>
      </c>
      <c r="R535">
        <v>20366.200550000001</v>
      </c>
      <c r="S535" s="15"/>
      <c r="T535" s="15"/>
      <c r="U535">
        <v>9.590182124</v>
      </c>
      <c r="V535">
        <v>30.09</v>
      </c>
      <c r="W535">
        <v>75.095312657233194</v>
      </c>
      <c r="X535">
        <v>39.282033978120602</v>
      </c>
      <c r="Y535">
        <v>32.137450055304299</v>
      </c>
      <c r="Z535" s="6"/>
      <c r="AA535">
        <v>0.46200000000000002</v>
      </c>
      <c r="AB535">
        <v>38.160560809785601</v>
      </c>
      <c r="AC535">
        <v>78.064873692619699</v>
      </c>
      <c r="AD535">
        <v>114.377346635354</v>
      </c>
      <c r="AE535">
        <v>4.8053892215568696</v>
      </c>
      <c r="AF535">
        <v>4.4784461236856696</v>
      </c>
    </row>
    <row r="536" spans="1:32" x14ac:dyDescent="0.2">
      <c r="A536" s="13" t="s">
        <v>86</v>
      </c>
      <c r="B536" s="13">
        <v>17</v>
      </c>
      <c r="C536" s="13">
        <v>2012</v>
      </c>
      <c r="D536" s="13">
        <f>VLOOKUP(Tabelle128[[#This Row],[countrycode]],Tabelle1[[wbcode]:[treatment]],4,FALSE)</f>
        <v>0</v>
      </c>
      <c r="E536" s="13">
        <f>VLOOKUP(Tabelle128[[#This Row],[countrycode]],Tabelle1[[wbcode]:[liberalizations]],5,FALSE)</f>
        <v>0</v>
      </c>
      <c r="F536" s="13">
        <v>14.608487980085471</v>
      </c>
      <c r="G536" s="13">
        <v>15.14034024478212</v>
      </c>
      <c r="H536" s="13">
        <v>33.87755102040817</v>
      </c>
      <c r="I536" s="14">
        <v>68.2827040715853</v>
      </c>
      <c r="J536">
        <v>3.27</v>
      </c>
      <c r="K536">
        <v>51.266998291015597</v>
      </c>
      <c r="L536" s="13"/>
      <c r="M536" s="17">
        <v>0.59199999999999997</v>
      </c>
      <c r="N536">
        <v>8.7559015549999994</v>
      </c>
      <c r="O536">
        <v>58.864600000000003</v>
      </c>
      <c r="P536" s="17">
        <v>21711.153229854201</v>
      </c>
      <c r="Q536">
        <v>5.4921527650000002</v>
      </c>
      <c r="R536">
        <v>21808.484199999999</v>
      </c>
      <c r="S536" s="13"/>
      <c r="T536" s="13"/>
      <c r="U536">
        <v>8.8971878150000006</v>
      </c>
      <c r="V536">
        <v>31.59</v>
      </c>
      <c r="W536">
        <v>71.904991824075097</v>
      </c>
      <c r="X536">
        <v>44.770430648288603</v>
      </c>
      <c r="Y536">
        <v>31.717295928414799</v>
      </c>
      <c r="Z536" s="6"/>
      <c r="AA536">
        <v>0.46700000000000003</v>
      </c>
      <c r="AB536">
        <v>46.559545763089702</v>
      </c>
      <c r="AC536">
        <v>77.311504271331401</v>
      </c>
      <c r="AD536">
        <v>116.675422472364</v>
      </c>
      <c r="AE536">
        <v>3.6566204827881998</v>
      </c>
      <c r="AF536">
        <v>4.39405251755149</v>
      </c>
    </row>
    <row r="537" spans="1:32" x14ac:dyDescent="0.2">
      <c r="A537" s="15" t="s">
        <v>86</v>
      </c>
      <c r="B537" s="13">
        <v>17</v>
      </c>
      <c r="C537" s="15">
        <v>2013</v>
      </c>
      <c r="D537" s="15">
        <f>VLOOKUP(Tabelle128[[#This Row],[countrycode]],Tabelle1[[wbcode]:[treatment]],4,FALSE)</f>
        <v>0</v>
      </c>
      <c r="E537" s="15">
        <f>VLOOKUP(Tabelle128[[#This Row],[countrycode]],Tabelle1[[wbcode]:[liberalizations]],5,FALSE)</f>
        <v>0</v>
      </c>
      <c r="F537" s="15">
        <v>14.4450003532256</v>
      </c>
      <c r="G537" s="15">
        <v>14.99824848533534</v>
      </c>
      <c r="H537" s="15">
        <v>33.87755102040817</v>
      </c>
      <c r="I537" s="16">
        <v>58.721393556638098</v>
      </c>
      <c r="J537">
        <v>-8.48</v>
      </c>
      <c r="K537">
        <v>51.266998291015597</v>
      </c>
      <c r="L537" s="15"/>
      <c r="M537" s="18">
        <v>0.59399999999999997</v>
      </c>
      <c r="N537">
        <v>8.8957641899999995</v>
      </c>
      <c r="O537">
        <v>59.223599999999998</v>
      </c>
      <c r="P537" s="18">
        <v>20390.738258531499</v>
      </c>
      <c r="Q537">
        <v>5.503850431</v>
      </c>
      <c r="R537">
        <v>21134.33022</v>
      </c>
      <c r="S537" s="15"/>
      <c r="T537" s="15"/>
      <c r="U537">
        <v>10.756280350000001</v>
      </c>
      <c r="V537">
        <v>29.81</v>
      </c>
      <c r="W537">
        <v>67.653316662547894</v>
      </c>
      <c r="X537">
        <v>39.239968263518001</v>
      </c>
      <c r="Y537">
        <v>41.278606443361902</v>
      </c>
      <c r="Z537" s="6"/>
      <c r="AA537">
        <v>0.46500000000000002</v>
      </c>
      <c r="AB537">
        <v>30.170136656716</v>
      </c>
      <c r="AC537">
        <v>72.4492577432395</v>
      </c>
      <c r="AD537">
        <v>106.893284926066</v>
      </c>
      <c r="AE537">
        <v>2.9488769463965698</v>
      </c>
      <c r="AF537">
        <v>4.2918843171624204</v>
      </c>
    </row>
    <row r="538" spans="1:32" x14ac:dyDescent="0.2">
      <c r="A538" s="13" t="s">
        <v>86</v>
      </c>
      <c r="B538" s="13">
        <v>17</v>
      </c>
      <c r="C538" s="13">
        <v>2014</v>
      </c>
      <c r="D538" s="13">
        <f>VLOOKUP(Tabelle128[[#This Row],[countrycode]],Tabelle1[[wbcode]:[treatment]],4,FALSE)</f>
        <v>0</v>
      </c>
      <c r="E538" s="13">
        <f>VLOOKUP(Tabelle128[[#This Row],[countrycode]],Tabelle1[[wbcode]:[liberalizations]],5,FALSE)</f>
        <v>0</v>
      </c>
      <c r="F538" s="13">
        <v>14.41758002516926</v>
      </c>
      <c r="G538" s="13">
        <v>15.032745948402511</v>
      </c>
      <c r="H538" s="13">
        <v>33.87755102040817</v>
      </c>
      <c r="I538" s="14">
        <v>56.256678699957902</v>
      </c>
      <c r="J538">
        <v>-3.93</v>
      </c>
      <c r="K538">
        <v>51.233001708984403</v>
      </c>
      <c r="L538" s="13"/>
      <c r="M538" s="17">
        <v>0.59799999999999998</v>
      </c>
      <c r="N538">
        <v>9.0356268249999996</v>
      </c>
      <c r="O538">
        <v>59.594700000000003</v>
      </c>
      <c r="P538" s="17">
        <v>19394.0818360782</v>
      </c>
      <c r="Q538">
        <v>5.515573013</v>
      </c>
      <c r="R538">
        <v>20704.004669999998</v>
      </c>
      <c r="S538" s="13"/>
      <c r="T538" s="13"/>
      <c r="U538">
        <v>9.9609098290000002</v>
      </c>
      <c r="V538">
        <v>28.68</v>
      </c>
      <c r="W538">
        <v>65.963288598372799</v>
      </c>
      <c r="X538">
        <v>38.415910073014899</v>
      </c>
      <c r="Y538">
        <v>43.743321300042098</v>
      </c>
      <c r="Z538" s="6"/>
      <c r="AA538">
        <v>0.47499999999999998</v>
      </c>
      <c r="AB538">
        <v>28.5770847128071</v>
      </c>
      <c r="AC538">
        <v>70.190945218190393</v>
      </c>
      <c r="AD538">
        <v>104.379198671388</v>
      </c>
      <c r="AE538">
        <v>4.3099986614911199</v>
      </c>
      <c r="AF538">
        <v>4.1722804931618498</v>
      </c>
    </row>
    <row r="539" spans="1:32" x14ac:dyDescent="0.2">
      <c r="A539" s="15" t="s">
        <v>86</v>
      </c>
      <c r="B539" s="13">
        <v>17</v>
      </c>
      <c r="C539" s="15">
        <v>2015</v>
      </c>
      <c r="D539" s="15">
        <f>VLOOKUP(Tabelle128[[#This Row],[countrycode]],Tabelle1[[wbcode]:[treatment]],4,FALSE)</f>
        <v>0</v>
      </c>
      <c r="E539" s="15">
        <f>VLOOKUP(Tabelle128[[#This Row],[countrycode]],Tabelle1[[wbcode]:[liberalizations]],5,FALSE)</f>
        <v>0</v>
      </c>
      <c r="F539" s="15">
        <v>14.11027678085698</v>
      </c>
      <c r="G539" s="15">
        <v>14.93706184528517</v>
      </c>
      <c r="H539" s="15">
        <v>33.87755102040817</v>
      </c>
      <c r="I539" s="16">
        <v>39.140341379938498</v>
      </c>
      <c r="J539">
        <v>-12.84</v>
      </c>
      <c r="K539">
        <v>51.147998809814503</v>
      </c>
      <c r="L539" s="15"/>
      <c r="M539" s="18">
        <v>0.60299999999999998</v>
      </c>
      <c r="N539">
        <v>9.1754894599999997</v>
      </c>
      <c r="O539">
        <v>60.103200000000001</v>
      </c>
      <c r="P539" s="18">
        <v>11283.398015884701</v>
      </c>
      <c r="Q539">
        <v>5.5273205619999999</v>
      </c>
      <c r="R539">
        <v>21324.191599999998</v>
      </c>
      <c r="S539" s="15"/>
      <c r="T539" s="15"/>
      <c r="U539">
        <v>9.2715186450000004</v>
      </c>
      <c r="V539">
        <v>26.03</v>
      </c>
      <c r="W539">
        <v>56.658473821808201</v>
      </c>
      <c r="X539">
        <v>42.219585346267401</v>
      </c>
      <c r="Y539">
        <v>60.859658620061502</v>
      </c>
      <c r="Z539" s="6"/>
      <c r="AA539">
        <v>0.48899999999999999</v>
      </c>
      <c r="AB539">
        <v>24.530968183882301</v>
      </c>
      <c r="AC539">
        <v>59.100587267908601</v>
      </c>
      <c r="AD539">
        <v>98.878059168075595</v>
      </c>
      <c r="AE539">
        <v>1.6766308531598499</v>
      </c>
      <c r="AF539">
        <v>4.0428964777282497</v>
      </c>
    </row>
    <row r="540" spans="1:32" x14ac:dyDescent="0.2">
      <c r="A540" s="13" t="s">
        <v>86</v>
      </c>
      <c r="B540" s="13">
        <v>17</v>
      </c>
      <c r="C540" s="13">
        <v>2016</v>
      </c>
      <c r="D540" s="13">
        <f>VLOOKUP(Tabelle128[[#This Row],[countrycode]],Tabelle1[[wbcode]:[treatment]],4,FALSE)</f>
        <v>0</v>
      </c>
      <c r="E540" s="13">
        <f>VLOOKUP(Tabelle128[[#This Row],[countrycode]],Tabelle1[[wbcode]:[liberalizations]],5,FALSE)</f>
        <v>0</v>
      </c>
      <c r="F540" s="13">
        <v>13.8534739799289</v>
      </c>
      <c r="G540" s="13">
        <v>14.703090974338981</v>
      </c>
      <c r="H540" s="13">
        <v>33.87755102040817</v>
      </c>
      <c r="I540" s="14">
        <v>26.923581767291399</v>
      </c>
      <c r="J540">
        <v>-12.31</v>
      </c>
      <c r="K540">
        <v>51.080001831054702</v>
      </c>
      <c r="L540" s="13"/>
      <c r="M540" s="17">
        <v>0.60299999999999998</v>
      </c>
      <c r="N540">
        <v>9.3153520949999997</v>
      </c>
      <c r="O540">
        <v>60.4786</v>
      </c>
      <c r="P540" s="17">
        <v>9250.3167284664105</v>
      </c>
      <c r="Q540">
        <v>5.5390931319999996</v>
      </c>
      <c r="R540">
        <v>19423.119890000002</v>
      </c>
      <c r="S540" s="13"/>
      <c r="T540" s="13"/>
      <c r="U540">
        <v>9.3712042659999994</v>
      </c>
      <c r="V540">
        <v>23.22</v>
      </c>
      <c r="W540">
        <v>51.412829944757497</v>
      </c>
      <c r="X540">
        <v>41.187900779036703</v>
      </c>
      <c r="Y540">
        <v>73.076418232708605</v>
      </c>
      <c r="Z540" s="6"/>
      <c r="AA540">
        <v>0.497</v>
      </c>
      <c r="AB540">
        <v>16.5504331560808</v>
      </c>
      <c r="AC540">
        <v>52.3302543282798</v>
      </c>
      <c r="AD540">
        <v>92.6007307237942</v>
      </c>
      <c r="AE540">
        <v>1.4119391547901401</v>
      </c>
      <c r="AF540">
        <v>3.9107979101430002</v>
      </c>
    </row>
    <row r="541" spans="1:32" x14ac:dyDescent="0.2">
      <c r="A541" s="15" t="s">
        <v>86</v>
      </c>
      <c r="B541" s="13">
        <v>17</v>
      </c>
      <c r="C541" s="15">
        <v>2017</v>
      </c>
      <c r="D541" s="15">
        <f>VLOOKUP(Tabelle128[[#This Row],[countrycode]],Tabelle1[[wbcode]:[treatment]],4,FALSE)</f>
        <v>0</v>
      </c>
      <c r="E541" s="15">
        <f>VLOOKUP(Tabelle128[[#This Row],[countrycode]],Tabelle1[[wbcode]:[liberalizations]],5,FALSE)</f>
        <v>0</v>
      </c>
      <c r="F541" s="15">
        <v>13.7807789998188</v>
      </c>
      <c r="G541" s="15">
        <v>14.568076743730719</v>
      </c>
      <c r="H541" s="15">
        <v>33.87755102040817</v>
      </c>
      <c r="I541" s="16">
        <v>29.329668829732601</v>
      </c>
      <c r="J541">
        <v>-9.31</v>
      </c>
      <c r="K541">
        <v>51.027000427246101</v>
      </c>
      <c r="L541" s="15"/>
      <c r="M541" s="18">
        <v>0.60099999999999998</v>
      </c>
      <c r="N541">
        <v>9.4552147299999998</v>
      </c>
      <c r="O541">
        <v>60.820500000000003</v>
      </c>
      <c r="P541" s="18">
        <v>9667.8569615799006</v>
      </c>
      <c r="Q541">
        <v>5.5508907760000001</v>
      </c>
      <c r="R541">
        <v>16604.267210000002</v>
      </c>
      <c r="S541" s="15"/>
      <c r="T541" s="15"/>
      <c r="U541">
        <v>9.7348498659999994</v>
      </c>
      <c r="V541">
        <v>21.03</v>
      </c>
      <c r="W541">
        <v>58.863105213702603</v>
      </c>
      <c r="X541">
        <v>43.5651530381</v>
      </c>
      <c r="Y541">
        <v>70.670331170267403</v>
      </c>
      <c r="Z541" s="6"/>
      <c r="AA541">
        <v>0.5</v>
      </c>
      <c r="AB541">
        <v>13.9565530197219</v>
      </c>
      <c r="AC541">
        <v>56.862228092905902</v>
      </c>
      <c r="AD541">
        <v>102.428258251803</v>
      </c>
      <c r="AE541">
        <v>0.74559921849751598</v>
      </c>
      <c r="AF541">
        <v>3.7811066352323599</v>
      </c>
    </row>
    <row r="542" spans="1:32" x14ac:dyDescent="0.2">
      <c r="A542" s="13" t="s">
        <v>86</v>
      </c>
      <c r="B542" s="13">
        <v>17</v>
      </c>
      <c r="C542" s="13">
        <v>2018</v>
      </c>
      <c r="D542" s="13">
        <f>VLOOKUP(Tabelle128[[#This Row],[countrycode]],Tabelle1[[wbcode]:[treatment]],4,FALSE)</f>
        <v>0</v>
      </c>
      <c r="E542" s="13">
        <f>VLOOKUP(Tabelle128[[#This Row],[countrycode]],Tabelle1[[wbcode]:[liberalizations]],5,FALSE)</f>
        <v>0</v>
      </c>
      <c r="F542" s="13">
        <v>13.67575293055487</v>
      </c>
      <c r="G542" s="13">
        <v>14.4260650817589</v>
      </c>
      <c r="H542" s="13">
        <v>33.87755102040817</v>
      </c>
      <c r="I542" s="14">
        <v>28.0848848113407</v>
      </c>
      <c r="J542">
        <v>-9.7899999999999991</v>
      </c>
      <c r="K542">
        <v>50.997001647949197</v>
      </c>
      <c r="L542" s="13"/>
      <c r="M542" s="17">
        <v>0.60099999999999998</v>
      </c>
      <c r="N542">
        <v>9.5950773649999999</v>
      </c>
      <c r="O542">
        <v>61.191400000000002</v>
      </c>
      <c r="P542" s="17">
        <v>10005.616042326699</v>
      </c>
      <c r="Q542">
        <v>5.5508907760000001</v>
      </c>
      <c r="R542">
        <v>15187.91496</v>
      </c>
      <c r="S542" s="13"/>
      <c r="T542" s="13"/>
      <c r="U542">
        <v>8.5653278329999996</v>
      </c>
      <c r="V542">
        <v>13.85</v>
      </c>
      <c r="W542">
        <v>59.614534427788399</v>
      </c>
      <c r="X542">
        <v>44.031146679407499</v>
      </c>
      <c r="Y542">
        <v>71.9151151886593</v>
      </c>
      <c r="Z542" s="6"/>
      <c r="AA542">
        <v>0.52500000000000002</v>
      </c>
      <c r="AB542">
        <v>12.6801433767105</v>
      </c>
      <c r="AC542">
        <v>57.2950813328127</v>
      </c>
      <c r="AD542">
        <v>103.645681107196</v>
      </c>
      <c r="AE542">
        <v>1.3498843875167601</v>
      </c>
      <c r="AF542">
        <v>3.6533409321313299</v>
      </c>
    </row>
    <row r="543" spans="1:32" x14ac:dyDescent="0.2">
      <c r="A543" s="15" t="s">
        <v>86</v>
      </c>
      <c r="B543" s="13">
        <v>17</v>
      </c>
      <c r="C543" s="15">
        <v>2019</v>
      </c>
      <c r="D543" s="15">
        <f>VLOOKUP(Tabelle128[[#This Row],[countrycode]],Tabelle1[[wbcode]:[treatment]],4,FALSE)</f>
        <v>0</v>
      </c>
      <c r="E543" s="15">
        <f>VLOOKUP(Tabelle128[[#This Row],[countrycode]],Tabelle1[[wbcode]:[liberalizations]],5,FALSE)</f>
        <v>0</v>
      </c>
      <c r="F543" s="15"/>
      <c r="G543" s="15"/>
      <c r="H543" s="15"/>
      <c r="I543" s="16">
        <v>18.2744119676188</v>
      </c>
      <c r="J543">
        <v>-9.34</v>
      </c>
      <c r="K543">
        <v>50.925998687744098</v>
      </c>
      <c r="L543" s="15"/>
      <c r="M543" s="18">
        <v>0.60499999999999998</v>
      </c>
      <c r="N543">
        <v>9.7349399999999999</v>
      </c>
      <c r="O543">
        <v>61.644399999999997</v>
      </c>
      <c r="P543" s="18">
        <v>8380.7411223876607</v>
      </c>
      <c r="Q543">
        <v>5.910863</v>
      </c>
      <c r="R543">
        <v>13447.13572</v>
      </c>
      <c r="S543" s="15"/>
      <c r="T543" s="15"/>
      <c r="U543">
        <v>7.5736770140000003</v>
      </c>
      <c r="V543">
        <v>15.89</v>
      </c>
      <c r="W543">
        <v>51.130748168144997</v>
      </c>
      <c r="X543">
        <v>43.748041696363401</v>
      </c>
      <c r="Y543">
        <v>81.725588032381197</v>
      </c>
      <c r="Z543" s="6"/>
      <c r="AA543">
        <v>0.52700000000000002</v>
      </c>
      <c r="AB543">
        <v>11.392981549469001</v>
      </c>
      <c r="AC543">
        <v>52.075408630926603</v>
      </c>
      <c r="AD543">
        <v>94.878789864508505</v>
      </c>
      <c r="AE543">
        <v>1.2386986020510899</v>
      </c>
      <c r="AF543">
        <v>3.5288402529357801</v>
      </c>
    </row>
    <row r="544" spans="1:32" x14ac:dyDescent="0.2">
      <c r="A544" s="13" t="s">
        <v>86</v>
      </c>
      <c r="B544" s="13">
        <v>17</v>
      </c>
      <c r="C544" s="13">
        <v>2020</v>
      </c>
      <c r="D544" s="13">
        <f>VLOOKUP(Tabelle128[[#This Row],[countrycode]],Tabelle1[[wbcode]:[treatment]],4,FALSE)</f>
        <v>0</v>
      </c>
      <c r="E544" s="13">
        <f>VLOOKUP(Tabelle128[[#This Row],[countrycode]],Tabelle1[[wbcode]:[liberalizations]],5,FALSE)</f>
        <v>0</v>
      </c>
      <c r="F544" s="13"/>
      <c r="G544" s="13"/>
      <c r="H544" s="13"/>
      <c r="I544" s="18">
        <v>2.1136752363635098</v>
      </c>
      <c r="J544">
        <v>-4.9800000000000004</v>
      </c>
      <c r="K544">
        <v>49.125999450683601</v>
      </c>
      <c r="L544" s="13"/>
      <c r="M544" s="17">
        <v>0.59899999999999998</v>
      </c>
      <c r="N544">
        <v>9.7349399999999999</v>
      </c>
      <c r="O544">
        <v>60.708300000000001</v>
      </c>
      <c r="P544" s="18">
        <v>7198.3358837068799</v>
      </c>
      <c r="Q544">
        <v>5.910863</v>
      </c>
      <c r="R544">
        <v>12925.871139999999</v>
      </c>
      <c r="S544" s="13"/>
      <c r="T544" s="13"/>
      <c r="U544">
        <v>7.3167567719999997</v>
      </c>
      <c r="V544">
        <v>15.89</v>
      </c>
      <c r="W544">
        <v>43.486734954318997</v>
      </c>
      <c r="X544">
        <v>45.940642247587</v>
      </c>
      <c r="Y544">
        <v>97.886324763636495</v>
      </c>
      <c r="Z544" s="6"/>
      <c r="AA544">
        <v>0.52300000000000002</v>
      </c>
      <c r="AB544">
        <v>4.7222800378840697</v>
      </c>
      <c r="AC544">
        <v>45.431381307045399</v>
      </c>
      <c r="AD544">
        <v>89.427377201905998</v>
      </c>
      <c r="AE544">
        <v>4.7697049809829801</v>
      </c>
      <c r="AF544">
        <v>3.4076194593731102</v>
      </c>
    </row>
    <row r="545" spans="1:32" x14ac:dyDescent="0.2">
      <c r="A545" s="15" t="s">
        <v>86</v>
      </c>
      <c r="B545" s="13">
        <v>17</v>
      </c>
      <c r="C545" s="15">
        <v>2021</v>
      </c>
      <c r="D545" s="15">
        <f>VLOOKUP(Tabelle128[[#This Row],[countrycode]],Tabelle1[[wbcode]:[treatment]],4,FALSE)</f>
        <v>0</v>
      </c>
      <c r="E545" s="15">
        <f>VLOOKUP(Tabelle128[[#This Row],[countrycode]],Tabelle1[[wbcode]:[liberalizations]],5,FALSE)</f>
        <v>0</v>
      </c>
      <c r="F545" s="15"/>
      <c r="G545" s="15"/>
      <c r="H545" s="15"/>
      <c r="I545" s="18">
        <v>13.6441270382941</v>
      </c>
      <c r="J545">
        <v>-0.62</v>
      </c>
      <c r="K545">
        <v>49.854000091552699</v>
      </c>
      <c r="L545" s="15"/>
      <c r="M545" s="18">
        <v>0.59599999999999997</v>
      </c>
      <c r="N545">
        <v>9.7349399999999999</v>
      </c>
      <c r="O545">
        <v>60.594299999999997</v>
      </c>
      <c r="P545" s="18">
        <v>8462.2863296207706</v>
      </c>
      <c r="Q545">
        <v>5.910863</v>
      </c>
      <c r="R545">
        <v>12073.959930000001</v>
      </c>
      <c r="S545" s="15"/>
      <c r="T545" s="15"/>
      <c r="U545">
        <v>7.3167567719999997</v>
      </c>
      <c r="V545">
        <v>15.89</v>
      </c>
      <c r="W545">
        <v>55.473249928761099</v>
      </c>
      <c r="X545">
        <v>46.594050097028799</v>
      </c>
      <c r="Y545">
        <v>86.355872961705899</v>
      </c>
      <c r="Z545" s="6"/>
      <c r="AA545">
        <v>0.52</v>
      </c>
      <c r="AB545">
        <v>4.84047414066388</v>
      </c>
      <c r="AC545">
        <v>51.320954598102198</v>
      </c>
      <c r="AD545">
        <v>102.06730002579</v>
      </c>
      <c r="AF545">
        <v>3.2886271505555298</v>
      </c>
    </row>
    <row r="546" spans="1:32" x14ac:dyDescent="0.2">
      <c r="A546" s="13" t="s">
        <v>76</v>
      </c>
      <c r="B546" s="13">
        <v>18</v>
      </c>
      <c r="C546" s="13">
        <v>1990</v>
      </c>
      <c r="D546" s="13">
        <f>VLOOKUP(Tabelle128[[#This Row],[countrycode]],Tabelle1[[wbcode]:[treatment]],4,FALSE)</f>
        <v>0</v>
      </c>
      <c r="E546" s="13">
        <f>VLOOKUP(Tabelle128[[#This Row],[countrycode]],Tabelle1[[wbcode]:[liberalizations]],5,FALSE)</f>
        <v>0</v>
      </c>
      <c r="F546" s="13"/>
      <c r="G546" s="13"/>
      <c r="H546" s="13"/>
      <c r="I546" s="13"/>
      <c r="J546" s="13"/>
      <c r="L546" s="13"/>
      <c r="M546" s="17"/>
      <c r="O546">
        <v>49.768799999999999</v>
      </c>
      <c r="P546" s="17"/>
      <c r="R546">
        <v>876.27743420000002</v>
      </c>
      <c r="S546" s="13"/>
      <c r="T546" s="13"/>
      <c r="V546">
        <v>0.95</v>
      </c>
      <c r="Z546" s="6"/>
      <c r="AB546" s="6"/>
      <c r="AC546" s="6"/>
      <c r="AD546" s="6"/>
      <c r="AE546" s="6"/>
      <c r="AF546" s="6"/>
    </row>
    <row r="547" spans="1:32" x14ac:dyDescent="0.2">
      <c r="A547" s="15" t="s">
        <v>76</v>
      </c>
      <c r="B547" s="13">
        <v>18</v>
      </c>
      <c r="C547" s="15">
        <v>1991</v>
      </c>
      <c r="D547" s="15">
        <f>VLOOKUP(Tabelle128[[#This Row],[countrycode]],Tabelle1[[wbcode]:[treatment]],4,FALSE)</f>
        <v>0</v>
      </c>
      <c r="E547" s="15">
        <f>VLOOKUP(Tabelle128[[#This Row],[countrycode]],Tabelle1[[wbcode]:[liberalizations]],5,FALSE)</f>
        <v>0</v>
      </c>
      <c r="F547" s="15"/>
      <c r="G547" s="15"/>
      <c r="H547" s="15"/>
      <c r="I547" s="15"/>
      <c r="J547" s="15"/>
      <c r="K547">
        <v>76.390998840332003</v>
      </c>
      <c r="L547" s="15"/>
      <c r="M547" s="18"/>
      <c r="O547">
        <v>50.607399999999998</v>
      </c>
      <c r="P547" s="18"/>
      <c r="R547">
        <v>975.85779000000002</v>
      </c>
      <c r="S547" s="15"/>
      <c r="T547" s="15"/>
      <c r="V547">
        <v>0.65</v>
      </c>
      <c r="Z547" s="6"/>
      <c r="AB547" s="6"/>
      <c r="AC547" s="6"/>
      <c r="AD547" s="6"/>
      <c r="AE547" s="6"/>
      <c r="AF547" s="6"/>
    </row>
    <row r="548" spans="1:32" x14ac:dyDescent="0.2">
      <c r="A548" s="13" t="s">
        <v>76</v>
      </c>
      <c r="B548" s="13">
        <v>18</v>
      </c>
      <c r="C548" s="13">
        <v>1992</v>
      </c>
      <c r="D548" s="13">
        <f>VLOOKUP(Tabelle128[[#This Row],[countrycode]],Tabelle1[[wbcode]:[treatment]],4,FALSE)</f>
        <v>0</v>
      </c>
      <c r="E548" s="13">
        <f>VLOOKUP(Tabelle128[[#This Row],[countrycode]],Tabelle1[[wbcode]:[liberalizations]],5,FALSE)</f>
        <v>0</v>
      </c>
      <c r="F548" s="13"/>
      <c r="G548" s="13"/>
      <c r="H548" s="13"/>
      <c r="I548" s="13"/>
      <c r="J548" s="13"/>
      <c r="K548">
        <v>76.342002868652301</v>
      </c>
      <c r="L548" s="13"/>
      <c r="M548" s="17"/>
      <c r="O548">
        <v>52.465200000000003</v>
      </c>
      <c r="P548" s="17">
        <v>211.332003442771</v>
      </c>
      <c r="R548">
        <v>1090.3511080000001</v>
      </c>
      <c r="S548" s="23"/>
      <c r="T548" s="23"/>
      <c r="V548">
        <v>0.71</v>
      </c>
      <c r="W548">
        <v>11.423606347464199</v>
      </c>
      <c r="X548">
        <v>44.953583024648999</v>
      </c>
      <c r="Y548">
        <v>125.71912013536399</v>
      </c>
      <c r="Z548" s="6"/>
      <c r="AB548" s="6"/>
      <c r="AC548" s="6"/>
      <c r="AD548" s="6"/>
      <c r="AE548" s="6"/>
      <c r="AF548" s="6"/>
    </row>
    <row r="549" spans="1:32" x14ac:dyDescent="0.2">
      <c r="A549" s="15" t="s">
        <v>76</v>
      </c>
      <c r="B549" s="13">
        <v>18</v>
      </c>
      <c r="C549" s="15">
        <v>1993</v>
      </c>
      <c r="D549" s="15">
        <f>VLOOKUP(Tabelle128[[#This Row],[countrycode]],Tabelle1[[wbcode]:[treatment]],4,FALSE)</f>
        <v>0</v>
      </c>
      <c r="E549" s="15">
        <f>VLOOKUP(Tabelle128[[#This Row],[countrycode]],Tabelle1[[wbcode]:[liberalizations]],5,FALSE)</f>
        <v>0</v>
      </c>
      <c r="F549" s="15"/>
      <c r="G549" s="15"/>
      <c r="H549" s="15"/>
      <c r="I549" s="15"/>
      <c r="J549" s="15"/>
      <c r="K549">
        <v>76.309997558593807</v>
      </c>
      <c r="L549" s="15"/>
      <c r="M549" s="18"/>
      <c r="O549">
        <v>53.234099999999998</v>
      </c>
      <c r="P549" s="18">
        <v>208.999479930191</v>
      </c>
      <c r="R549">
        <v>1241.2409239999999</v>
      </c>
      <c r="S549" s="6"/>
      <c r="T549" s="6"/>
      <c r="V549">
        <v>3.61</v>
      </c>
      <c r="W549">
        <v>30.556690918008702</v>
      </c>
      <c r="X549">
        <v>71.503310716913305</v>
      </c>
      <c r="Y549">
        <v>124.417559061555</v>
      </c>
      <c r="Z549" s="6"/>
      <c r="AB549" s="6"/>
      <c r="AC549" s="6"/>
      <c r="AD549" s="6"/>
      <c r="AE549" s="6"/>
      <c r="AF549" s="6"/>
    </row>
    <row r="550" spans="1:32" x14ac:dyDescent="0.2">
      <c r="A550" s="13" t="s">
        <v>76</v>
      </c>
      <c r="B550" s="13">
        <v>18</v>
      </c>
      <c r="C550" s="13">
        <v>1994</v>
      </c>
      <c r="D550" s="13">
        <f>VLOOKUP(Tabelle128[[#This Row],[countrycode]],Tabelle1[[wbcode]:[treatment]],4,FALSE)</f>
        <v>0</v>
      </c>
      <c r="E550" s="13">
        <f>VLOOKUP(Tabelle128[[#This Row],[countrycode]],Tabelle1[[wbcode]:[liberalizations]],5,FALSE)</f>
        <v>0</v>
      </c>
      <c r="F550" s="13"/>
      <c r="G550" s="13"/>
      <c r="H550" s="13"/>
      <c r="I550" s="13"/>
      <c r="J550" s="13"/>
      <c r="K550">
        <v>76.289001464843807</v>
      </c>
      <c r="L550" s="13"/>
      <c r="M550" s="17"/>
      <c r="O550">
        <v>54.099800000000002</v>
      </c>
      <c r="P550" s="17">
        <v>239.66808674593801</v>
      </c>
      <c r="R550">
        <v>1414.4261180000001</v>
      </c>
      <c r="S550" s="23"/>
      <c r="T550" s="23"/>
      <c r="U550">
        <v>0.33529568199999998</v>
      </c>
      <c r="V550">
        <v>4.92</v>
      </c>
      <c r="W550">
        <v>28.019662921348299</v>
      </c>
      <c r="X550">
        <v>82.862115290669294</v>
      </c>
      <c r="Y550">
        <v>129.97984855886699</v>
      </c>
      <c r="Z550" s="6"/>
      <c r="AB550" s="6"/>
      <c r="AC550" s="6"/>
      <c r="AD550" s="6"/>
      <c r="AE550" s="6"/>
      <c r="AF550" s="6"/>
    </row>
    <row r="551" spans="1:32" x14ac:dyDescent="0.2">
      <c r="A551" s="15" t="s">
        <v>76</v>
      </c>
      <c r="B551" s="13">
        <v>18</v>
      </c>
      <c r="C551" s="15">
        <v>1995</v>
      </c>
      <c r="D551" s="15">
        <f>VLOOKUP(Tabelle128[[#This Row],[countrycode]],Tabelle1[[wbcode]:[treatment]],4,FALSE)</f>
        <v>0</v>
      </c>
      <c r="E551" s="15">
        <f>VLOOKUP(Tabelle128[[#This Row],[countrycode]],Tabelle1[[wbcode]:[liberalizations]],5,FALSE)</f>
        <v>0</v>
      </c>
      <c r="F551" s="15"/>
      <c r="G551" s="15"/>
      <c r="H551" s="15"/>
      <c r="I551" s="15"/>
      <c r="J551" s="15"/>
      <c r="K551">
        <v>76.274002075195298</v>
      </c>
      <c r="L551" s="15"/>
      <c r="M551" s="18"/>
      <c r="N551">
        <v>5.2237601280000003</v>
      </c>
      <c r="O551">
        <v>54.913699999999999</v>
      </c>
      <c r="P551" s="18">
        <v>262.23053478611803</v>
      </c>
      <c r="R551">
        <v>1743.149377</v>
      </c>
      <c r="S551" s="6"/>
      <c r="T551" s="6"/>
      <c r="U551">
        <v>0.37327909799999998</v>
      </c>
      <c r="V551">
        <v>5.56</v>
      </c>
      <c r="W551">
        <v>22.3880193550131</v>
      </c>
      <c r="X551">
        <v>82.934609250398694</v>
      </c>
      <c r="Y551">
        <v>138.25318303462799</v>
      </c>
      <c r="Z551" s="6"/>
      <c r="AB551" s="6"/>
      <c r="AC551" s="6"/>
      <c r="AD551" s="6"/>
      <c r="AE551" s="6"/>
      <c r="AF551" s="6"/>
    </row>
    <row r="552" spans="1:32" x14ac:dyDescent="0.2">
      <c r="A552" s="13" t="s">
        <v>76</v>
      </c>
      <c r="B552" s="13">
        <v>18</v>
      </c>
      <c r="C552" s="13">
        <v>1996</v>
      </c>
      <c r="D552" s="13">
        <f>VLOOKUP(Tabelle128[[#This Row],[countrycode]],Tabelle1[[wbcode]:[treatment]],4,FALSE)</f>
        <v>0</v>
      </c>
      <c r="E552" s="13">
        <f>VLOOKUP(Tabelle128[[#This Row],[countrycode]],Tabelle1[[wbcode]:[liberalizations]],5,FALSE)</f>
        <v>0</v>
      </c>
      <c r="F552" s="13"/>
      <c r="G552" s="13"/>
      <c r="H552" s="13"/>
      <c r="I552" s="13"/>
      <c r="J552" s="13"/>
      <c r="K552">
        <v>76.1719970703125</v>
      </c>
      <c r="L552" s="13"/>
      <c r="M552" s="17"/>
      <c r="N552">
        <v>5.2322797779999997</v>
      </c>
      <c r="O552">
        <v>55.756399999999999</v>
      </c>
      <c r="P552" s="17">
        <v>315.750682432318</v>
      </c>
      <c r="R552">
        <v>1747.274289</v>
      </c>
      <c r="S552" s="23"/>
      <c r="T552" s="23"/>
      <c r="U552">
        <v>0.40905746700000001</v>
      </c>
      <c r="V552">
        <v>6.02</v>
      </c>
      <c r="W552">
        <v>29.233770357936798</v>
      </c>
      <c r="X552">
        <v>87.383749943292699</v>
      </c>
      <c r="Y552">
        <v>130.56072222474299</v>
      </c>
      <c r="Z552" s="6"/>
      <c r="AB552" s="6"/>
      <c r="AC552" s="6"/>
      <c r="AD552" s="6"/>
      <c r="AE552" s="6"/>
      <c r="AF552" s="6"/>
    </row>
    <row r="553" spans="1:32" x14ac:dyDescent="0.2">
      <c r="A553" s="15" t="s">
        <v>76</v>
      </c>
      <c r="B553" s="13">
        <v>18</v>
      </c>
      <c r="C553" s="15">
        <v>1997</v>
      </c>
      <c r="D553" s="15">
        <f>VLOOKUP(Tabelle128[[#This Row],[countrycode]],Tabelle1[[wbcode]:[treatment]],4,FALSE)</f>
        <v>0</v>
      </c>
      <c r="E553" s="15">
        <f>VLOOKUP(Tabelle128[[#This Row],[countrycode]],Tabelle1[[wbcode]:[liberalizations]],5,FALSE)</f>
        <v>0</v>
      </c>
      <c r="F553" s="15"/>
      <c r="G553" s="15"/>
      <c r="H553" s="15"/>
      <c r="I553" s="15"/>
      <c r="J553" s="15"/>
      <c r="K553">
        <v>76.070999145507798</v>
      </c>
      <c r="L553" s="15"/>
      <c r="M553" s="18"/>
      <c r="N553">
        <v>5.4491332369999999</v>
      </c>
      <c r="O553">
        <v>56.311900000000001</v>
      </c>
      <c r="P553" s="18">
        <v>312.72439501425902</v>
      </c>
      <c r="R553">
        <v>1920.5161410000001</v>
      </c>
      <c r="S553" s="6"/>
      <c r="T553" s="6"/>
      <c r="U553">
        <v>0.36829342799999998</v>
      </c>
      <c r="V553">
        <v>6.26</v>
      </c>
      <c r="W553">
        <v>29.6148227877297</v>
      </c>
      <c r="X553">
        <v>85.799953870992496</v>
      </c>
      <c r="Y553">
        <v>124.90440370165101</v>
      </c>
      <c r="Z553" s="6"/>
      <c r="AB553" s="6"/>
      <c r="AC553" s="6"/>
      <c r="AD553" s="6"/>
      <c r="AF553">
        <v>-5.8064619125577602E-2</v>
      </c>
    </row>
    <row r="554" spans="1:32" x14ac:dyDescent="0.2">
      <c r="A554" s="13" t="s">
        <v>76</v>
      </c>
      <c r="B554" s="13">
        <v>18</v>
      </c>
      <c r="C554" s="13">
        <v>1998</v>
      </c>
      <c r="D554" s="13">
        <f>VLOOKUP(Tabelle128[[#This Row],[countrycode]],Tabelle1[[wbcode]:[treatment]],4,FALSE)</f>
        <v>0</v>
      </c>
      <c r="E554" s="13">
        <f>VLOOKUP(Tabelle128[[#This Row],[countrycode]],Tabelle1[[wbcode]:[liberalizations]],5,FALSE)</f>
        <v>0</v>
      </c>
      <c r="F554" s="13"/>
      <c r="G554" s="13"/>
      <c r="H554" s="13"/>
      <c r="I554" s="13"/>
      <c r="J554" s="13"/>
      <c r="K554">
        <v>76.017997741699205</v>
      </c>
      <c r="L554" s="13"/>
      <c r="M554" s="17"/>
      <c r="N554">
        <v>5.6659866970000001</v>
      </c>
      <c r="O554">
        <v>49.157600000000002</v>
      </c>
      <c r="P554" s="17">
        <v>337.88659234759302</v>
      </c>
      <c r="R554">
        <v>2083.2149460000001</v>
      </c>
      <c r="S554" s="23"/>
      <c r="T554" s="23"/>
      <c r="U554">
        <v>0.26566420400000001</v>
      </c>
      <c r="V554">
        <v>6.58</v>
      </c>
      <c r="W554">
        <v>14.834483589199101</v>
      </c>
      <c r="X554">
        <v>80.093082085069298</v>
      </c>
      <c r="Y554">
        <v>132.971739580784</v>
      </c>
      <c r="Z554" s="6"/>
      <c r="AB554" s="6"/>
      <c r="AC554" s="6"/>
      <c r="AD554" s="6"/>
      <c r="AF554">
        <v>0.51103895248312803</v>
      </c>
    </row>
    <row r="555" spans="1:32" x14ac:dyDescent="0.2">
      <c r="A555" s="15" t="s">
        <v>76</v>
      </c>
      <c r="B555" s="13">
        <v>18</v>
      </c>
      <c r="C555" s="15">
        <v>1999</v>
      </c>
      <c r="D555" s="15">
        <f>VLOOKUP(Tabelle128[[#This Row],[countrycode]],Tabelle1[[wbcode]:[treatment]],4,FALSE)</f>
        <v>0</v>
      </c>
      <c r="E555" s="15">
        <f>VLOOKUP(Tabelle128[[#This Row],[countrycode]],Tabelle1[[wbcode]:[liberalizations]],5,FALSE)</f>
        <v>0</v>
      </c>
      <c r="F555" s="15"/>
      <c r="G555" s="15"/>
      <c r="H555" s="15"/>
      <c r="I555" s="15"/>
      <c r="J555" s="15"/>
      <c r="K555">
        <v>75.944000244140597</v>
      </c>
      <c r="L555" s="15"/>
      <c r="M555" s="18"/>
      <c r="N555">
        <v>5.8828401570000004</v>
      </c>
      <c r="O555">
        <v>43.397399999999998</v>
      </c>
      <c r="P555" s="18">
        <v>307.909909177229</v>
      </c>
      <c r="R555">
        <v>2101.1574869999999</v>
      </c>
      <c r="S555" s="6"/>
      <c r="T555" s="6"/>
      <c r="U555">
        <v>0.275073132</v>
      </c>
      <c r="V555">
        <v>6.73</v>
      </c>
      <c r="W555">
        <v>9.5344075491854401</v>
      </c>
      <c r="X555">
        <v>86.724828629929704</v>
      </c>
      <c r="Y555">
        <v>131.67624143149601</v>
      </c>
      <c r="Z555" s="6"/>
      <c r="AB555" s="6"/>
      <c r="AC555" s="6"/>
      <c r="AD555" s="6"/>
      <c r="AF555">
        <v>1.3939937031754499</v>
      </c>
    </row>
    <row r="556" spans="1:32" x14ac:dyDescent="0.2">
      <c r="A556" s="13" t="s">
        <v>76</v>
      </c>
      <c r="B556" s="13">
        <v>18</v>
      </c>
      <c r="C556" s="13">
        <v>2000</v>
      </c>
      <c r="D556" s="13">
        <f>VLOOKUP(Tabelle128[[#This Row],[countrycode]],Tabelle1[[wbcode]:[treatment]],4,FALSE)</f>
        <v>0</v>
      </c>
      <c r="E556" s="13">
        <f>VLOOKUP(Tabelle128[[#This Row],[countrycode]],Tabelle1[[wbcode]:[liberalizations]],5,FALSE)</f>
        <v>0</v>
      </c>
      <c r="F556" s="13"/>
      <c r="G556" s="13"/>
      <c r="H556" s="13"/>
      <c r="I556" s="13"/>
      <c r="J556" s="13"/>
      <c r="K556">
        <v>75.896003723144503</v>
      </c>
      <c r="L556" s="13"/>
      <c r="M556" s="17"/>
      <c r="N556">
        <v>6.4987702369999996</v>
      </c>
      <c r="O556">
        <v>56.110500000000002</v>
      </c>
      <c r="P556" s="17">
        <v>308.13418680857899</v>
      </c>
      <c r="R556">
        <v>2037.912339</v>
      </c>
      <c r="S556" s="23"/>
      <c r="T556" s="23"/>
      <c r="U556">
        <v>0.26366505899999998</v>
      </c>
      <c r="V556">
        <v>6.17</v>
      </c>
      <c r="W556">
        <v>9.6706205935086604</v>
      </c>
      <c r="X556">
        <v>58.210741333005899</v>
      </c>
      <c r="Y556">
        <v>126.543365450038</v>
      </c>
      <c r="Z556" s="6"/>
      <c r="AB556" s="6"/>
      <c r="AC556" s="6"/>
      <c r="AD556" s="6"/>
      <c r="AF556">
        <v>2.4285133807440902</v>
      </c>
    </row>
    <row r="557" spans="1:32" x14ac:dyDescent="0.2">
      <c r="A557" s="15" t="s">
        <v>76</v>
      </c>
      <c r="B557" s="13">
        <v>18</v>
      </c>
      <c r="C557" s="15">
        <v>2001</v>
      </c>
      <c r="D557" s="15">
        <f>VLOOKUP(Tabelle128[[#This Row],[countrycode]],Tabelle1[[wbcode]:[treatment]],4,FALSE)</f>
        <v>0</v>
      </c>
      <c r="E557" s="15">
        <f>VLOOKUP(Tabelle128[[#This Row],[countrycode]],Tabelle1[[wbcode]:[liberalizations]],5,FALSE)</f>
        <v>0</v>
      </c>
      <c r="F557" s="15"/>
      <c r="G557" s="15"/>
      <c r="H557" s="15"/>
      <c r="I557" s="15"/>
      <c r="J557">
        <v>2.02</v>
      </c>
      <c r="K557">
        <v>75.694000244140597</v>
      </c>
      <c r="L557" s="15"/>
      <c r="M557" s="18"/>
      <c r="N557">
        <v>6.518129826</v>
      </c>
      <c r="O557">
        <v>58.298299999999998</v>
      </c>
      <c r="P557" s="18">
        <v>316.82395342973899</v>
      </c>
      <c r="R557">
        <v>1717.6701539999999</v>
      </c>
      <c r="S557" s="6"/>
      <c r="T557" s="6"/>
      <c r="U557">
        <v>0.263757189</v>
      </c>
      <c r="V557">
        <v>6.04</v>
      </c>
      <c r="W557">
        <v>10.807040359980199</v>
      </c>
      <c r="X557">
        <v>61.255670598994897</v>
      </c>
      <c r="Y557">
        <v>115.188007302697</v>
      </c>
      <c r="Z557" s="6"/>
      <c r="AB557" s="6"/>
      <c r="AC557" s="6"/>
      <c r="AD557" s="6"/>
      <c r="AF557">
        <v>3.5274982309873901</v>
      </c>
    </row>
    <row r="558" spans="1:32" x14ac:dyDescent="0.2">
      <c r="A558" s="13" t="s">
        <v>76</v>
      </c>
      <c r="B558" s="13">
        <v>18</v>
      </c>
      <c r="C558" s="13">
        <v>2002</v>
      </c>
      <c r="D558" s="13">
        <f>VLOOKUP(Tabelle128[[#This Row],[countrycode]],Tabelle1[[wbcode]:[treatment]],4,FALSE)</f>
        <v>0</v>
      </c>
      <c r="E558" s="13">
        <f>VLOOKUP(Tabelle128[[#This Row],[countrycode]],Tabelle1[[wbcode]:[liberalizations]],5,FALSE)</f>
        <v>0</v>
      </c>
      <c r="F558" s="13"/>
      <c r="G558" s="13"/>
      <c r="H558" s="13"/>
      <c r="I558" s="23"/>
      <c r="J558">
        <v>-3.81</v>
      </c>
      <c r="K558">
        <v>75.477996826171903</v>
      </c>
      <c r="L558" s="13"/>
      <c r="M558" s="17">
        <v>0.42599999999999999</v>
      </c>
      <c r="N558">
        <v>6.9738898279999999</v>
      </c>
      <c r="O558">
        <v>58.811300000000003</v>
      </c>
      <c r="P558" s="28">
        <v>293.95567241724598</v>
      </c>
      <c r="Q558">
        <v>3.1475059999999999</v>
      </c>
      <c r="R558">
        <v>1778.6084490000001</v>
      </c>
      <c r="S558" s="23"/>
      <c r="T558" s="23"/>
      <c r="U558">
        <v>0.24208623900000001</v>
      </c>
      <c r="V558">
        <v>5.93</v>
      </c>
      <c r="W558">
        <v>11.7811808402808</v>
      </c>
      <c r="X558">
        <v>64.808982817164207</v>
      </c>
      <c r="Y558">
        <v>123.478868667512</v>
      </c>
      <c r="Z558" s="6"/>
      <c r="AA558">
        <v>0.41299999999999998</v>
      </c>
      <c r="AB558" s="6"/>
      <c r="AC558" s="6"/>
      <c r="AD558" s="6"/>
      <c r="AF558">
        <v>4.3805528258661504</v>
      </c>
    </row>
    <row r="559" spans="1:32" x14ac:dyDescent="0.2">
      <c r="A559" s="15" t="s">
        <v>76</v>
      </c>
      <c r="B559" s="13">
        <v>18</v>
      </c>
      <c r="C559" s="15">
        <v>2003</v>
      </c>
      <c r="D559" s="15">
        <f>VLOOKUP(Tabelle128[[#This Row],[countrycode]],Tabelle1[[wbcode]:[treatment]],4,FALSE)</f>
        <v>0</v>
      </c>
      <c r="E559" s="15">
        <f>VLOOKUP(Tabelle128[[#This Row],[countrycode]],Tabelle1[[wbcode]:[liberalizations]],5,FALSE)</f>
        <v>0</v>
      </c>
      <c r="F559" s="15"/>
      <c r="G559" s="15"/>
      <c r="H559" s="15"/>
      <c r="I559" s="6"/>
      <c r="J559">
        <v>-9.18</v>
      </c>
      <c r="K559">
        <v>75.333000183105497</v>
      </c>
      <c r="L559" s="15"/>
      <c r="M559" s="18">
        <v>0.437</v>
      </c>
      <c r="N559">
        <v>7.5252048970000001</v>
      </c>
      <c r="O559">
        <v>59.4086</v>
      </c>
      <c r="P559">
        <v>334.58557154123798</v>
      </c>
      <c r="Q559">
        <v>3.3265145999999999</v>
      </c>
      <c r="R559">
        <v>1742.772915</v>
      </c>
      <c r="S559" s="6"/>
      <c r="T559" s="6"/>
      <c r="U559">
        <v>0.27315546899999998</v>
      </c>
      <c r="V559">
        <v>6.36</v>
      </c>
      <c r="W559">
        <v>6.4423278335479202</v>
      </c>
      <c r="X559">
        <v>67.565496456607306</v>
      </c>
      <c r="Y559">
        <v>134.579209043519</v>
      </c>
      <c r="Z559" s="6"/>
      <c r="AA559">
        <v>0.42299999999999999</v>
      </c>
      <c r="AB559" s="6"/>
      <c r="AC559" s="6"/>
      <c r="AD559" s="6"/>
      <c r="AF559">
        <v>4.7199736157738599</v>
      </c>
    </row>
    <row r="560" spans="1:32" x14ac:dyDescent="0.2">
      <c r="A560" s="13" t="s">
        <v>76</v>
      </c>
      <c r="B560" s="13">
        <v>18</v>
      </c>
      <c r="C560" s="13">
        <v>2004</v>
      </c>
      <c r="D560" s="13">
        <f>VLOOKUP(Tabelle128[[#This Row],[countrycode]],Tabelle1[[wbcode]:[treatment]],4,FALSE)</f>
        <v>0</v>
      </c>
      <c r="E560" s="13">
        <f>VLOOKUP(Tabelle128[[#This Row],[countrycode]],Tabelle1[[wbcode]:[liberalizations]],5,FALSE)</f>
        <v>0</v>
      </c>
      <c r="F560" s="13"/>
      <c r="G560" s="13"/>
      <c r="H560" s="13"/>
      <c r="I560" s="13"/>
      <c r="J560">
        <v>-4.96</v>
      </c>
      <c r="K560" s="18">
        <v>75.275001525878906</v>
      </c>
      <c r="L560" s="13"/>
      <c r="M560" s="17">
        <v>0.44500000000000001</v>
      </c>
      <c r="N560" s="18">
        <v>8.0765199659999993</v>
      </c>
      <c r="O560" s="18">
        <v>59.898699999999998</v>
      </c>
      <c r="P560" s="17">
        <v>407.76907696081201</v>
      </c>
      <c r="Q560" s="18">
        <v>3.5055231999999998</v>
      </c>
      <c r="R560" s="18">
        <v>1617.967545</v>
      </c>
      <c r="S560" s="13"/>
      <c r="T560" s="13"/>
      <c r="U560" s="18">
        <v>0.28274842</v>
      </c>
      <c r="V560" s="18">
        <v>6.48</v>
      </c>
      <c r="W560" s="18">
        <v>5.77539898239118</v>
      </c>
      <c r="X560">
        <v>59.795507866640797</v>
      </c>
      <c r="Y560">
        <v>133.75718648453301</v>
      </c>
      <c r="Z560" s="6"/>
      <c r="AA560">
        <v>0.43099999999999999</v>
      </c>
      <c r="AB560" s="6"/>
      <c r="AC560" s="6"/>
      <c r="AD560" s="6"/>
      <c r="AF560">
        <v>4.4676435935869199</v>
      </c>
    </row>
    <row r="561" spans="1:32" x14ac:dyDescent="0.2">
      <c r="A561" s="15" t="s">
        <v>76</v>
      </c>
      <c r="B561" s="13">
        <v>18</v>
      </c>
      <c r="C561" s="15">
        <v>2005</v>
      </c>
      <c r="D561" s="15">
        <f>VLOOKUP(Tabelle128[[#This Row],[countrycode]],Tabelle1[[wbcode]:[treatment]],4,FALSE)</f>
        <v>0</v>
      </c>
      <c r="E561" s="15">
        <f>VLOOKUP(Tabelle128[[#This Row],[countrycode]],Tabelle1[[wbcode]:[liberalizations]],5,FALSE)</f>
        <v>0</v>
      </c>
      <c r="F561" s="15"/>
      <c r="G561" s="15"/>
      <c r="H561" s="15"/>
      <c r="I561" s="15"/>
      <c r="J561">
        <v>-2.97</v>
      </c>
      <c r="K561" s="18">
        <v>75.163002014160199</v>
      </c>
      <c r="L561" s="15"/>
      <c r="M561" s="18">
        <v>0.44900000000000001</v>
      </c>
      <c r="N561" s="18">
        <v>8.0912778850000002</v>
      </c>
      <c r="O561" s="18">
        <v>60.596800000000002</v>
      </c>
      <c r="P561" s="18">
        <v>388.59594748317397</v>
      </c>
      <c r="Q561" s="18">
        <v>3.6845317999999998</v>
      </c>
      <c r="R561" s="18">
        <v>1587.75206</v>
      </c>
      <c r="S561" s="15"/>
      <c r="T561" s="15"/>
      <c r="U561" s="18">
        <v>0.272034936</v>
      </c>
      <c r="V561" s="18">
        <v>5.86</v>
      </c>
      <c r="W561" s="18">
        <v>6.16571332006919</v>
      </c>
      <c r="X561">
        <v>54.940317701738103</v>
      </c>
      <c r="Y561">
        <v>128.43516466106399</v>
      </c>
      <c r="Z561" s="6"/>
      <c r="AA561">
        <v>0.436</v>
      </c>
      <c r="AB561" s="6"/>
      <c r="AC561" s="6"/>
      <c r="AD561" s="6"/>
      <c r="AF561">
        <v>3.8531668964263699</v>
      </c>
    </row>
    <row r="562" spans="1:32" x14ac:dyDescent="0.2">
      <c r="A562" s="13" t="s">
        <v>76</v>
      </c>
      <c r="B562" s="13">
        <v>18</v>
      </c>
      <c r="C562" s="13">
        <v>2006</v>
      </c>
      <c r="D562" s="13">
        <f>VLOOKUP(Tabelle128[[#This Row],[countrycode]],Tabelle1[[wbcode]:[treatment]],4,FALSE)</f>
        <v>0</v>
      </c>
      <c r="E562" s="13">
        <f>VLOOKUP(Tabelle128[[#This Row],[countrycode]],Tabelle1[[wbcode]:[liberalizations]],5,FALSE)</f>
        <v>0</v>
      </c>
      <c r="F562" s="13"/>
      <c r="G562" s="13"/>
      <c r="H562" s="13"/>
      <c r="I562" s="13"/>
      <c r="J562">
        <v>-4.01</v>
      </c>
      <c r="K562" s="18">
        <v>75.176002502441406</v>
      </c>
      <c r="L562" s="13"/>
      <c r="M562" s="17">
        <v>0.45300000000000001</v>
      </c>
      <c r="N562" s="18">
        <v>8.1060358049999994</v>
      </c>
      <c r="O562" s="18">
        <v>61.610799999999998</v>
      </c>
      <c r="P562" s="17">
        <v>415.03603054983301</v>
      </c>
      <c r="Q562" s="18">
        <v>3.8635404000000002</v>
      </c>
      <c r="R562" s="18">
        <v>1525.17679</v>
      </c>
      <c r="S562" s="13"/>
      <c r="T562" s="13"/>
      <c r="U562" s="18">
        <v>0.188112213</v>
      </c>
      <c r="V562" s="18">
        <v>5.45</v>
      </c>
      <c r="W562" s="18">
        <v>6.8995093921477997</v>
      </c>
      <c r="X562">
        <v>38.3613366615876</v>
      </c>
      <c r="Y562">
        <v>117.78071072561499</v>
      </c>
      <c r="Z562" s="6"/>
      <c r="AA562">
        <v>0.441</v>
      </c>
      <c r="AB562" s="6"/>
      <c r="AC562" s="6"/>
      <c r="AD562" s="6"/>
      <c r="AF562">
        <v>3.18767457176097</v>
      </c>
    </row>
    <row r="563" spans="1:32" x14ac:dyDescent="0.2">
      <c r="A563" s="15" t="s">
        <v>76</v>
      </c>
      <c r="B563" s="13">
        <v>18</v>
      </c>
      <c r="C563" s="15">
        <v>2007</v>
      </c>
      <c r="D563" s="15">
        <f>VLOOKUP(Tabelle128[[#This Row],[countrycode]],Tabelle1[[wbcode]:[treatment]],4,FALSE)</f>
        <v>0</v>
      </c>
      <c r="E563" s="15">
        <f>VLOOKUP(Tabelle128[[#This Row],[countrycode]],Tabelle1[[wbcode]:[liberalizations]],5,FALSE)</f>
        <v>0</v>
      </c>
      <c r="F563" s="15"/>
      <c r="G563" s="15"/>
      <c r="H563" s="15"/>
      <c r="I563" s="15"/>
      <c r="J563">
        <v>-1.0900000000000001</v>
      </c>
      <c r="K563" s="18">
        <v>75.2030029296875</v>
      </c>
      <c r="L563" s="15"/>
      <c r="M563" s="18">
        <v>0.45700000000000002</v>
      </c>
      <c r="N563" s="18">
        <v>8.1207937240000003</v>
      </c>
      <c r="O563" s="18">
        <v>62.116100000000003</v>
      </c>
      <c r="P563" s="18">
        <v>439.83210337819997</v>
      </c>
      <c r="Q563" s="18">
        <v>4.0425490000000002</v>
      </c>
      <c r="R563" s="18">
        <v>1509.082026</v>
      </c>
      <c r="S563" s="15"/>
      <c r="T563" s="15"/>
      <c r="U563" s="18">
        <v>0.188003748</v>
      </c>
      <c r="V563" s="18">
        <v>5.17</v>
      </c>
      <c r="W563" s="18">
        <v>5.7718525837661598</v>
      </c>
      <c r="X563">
        <v>28.7877069488713</v>
      </c>
      <c r="Y563">
        <v>110.342278951444</v>
      </c>
      <c r="Z563" s="6"/>
      <c r="AA563">
        <v>0.44500000000000001</v>
      </c>
      <c r="AB563" s="6"/>
      <c r="AC563" s="6"/>
      <c r="AD563" s="6"/>
      <c r="AF563">
        <v>2.6488217798102101</v>
      </c>
    </row>
    <row r="564" spans="1:32" x14ac:dyDescent="0.2">
      <c r="A564" s="13" t="s">
        <v>76</v>
      </c>
      <c r="B564" s="13">
        <v>18</v>
      </c>
      <c r="C564" s="13">
        <v>2008</v>
      </c>
      <c r="D564" s="13">
        <f>VLOOKUP(Tabelle128[[#This Row],[countrycode]],Tabelle1[[wbcode]:[treatment]],4,FALSE)</f>
        <v>0</v>
      </c>
      <c r="E564" s="13">
        <f>VLOOKUP(Tabelle128[[#This Row],[countrycode]],Tabelle1[[wbcode]:[liberalizations]],5,FALSE)</f>
        <v>0</v>
      </c>
      <c r="F564" s="13"/>
      <c r="G564" s="13"/>
      <c r="H564" s="13"/>
      <c r="I564" s="13"/>
      <c r="J564">
        <v>-11.6</v>
      </c>
      <c r="K564" s="18">
        <v>75.293998718261705</v>
      </c>
      <c r="L564" s="13"/>
      <c r="M564" s="17">
        <v>0.44800000000000001</v>
      </c>
      <c r="N564" s="18">
        <v>8.1355516429999994</v>
      </c>
      <c r="O564" s="18">
        <v>62.573099999999997</v>
      </c>
      <c r="P564" s="17">
        <v>450.63239891053303</v>
      </c>
      <c r="Q564" s="18">
        <v>4.2215575999999997</v>
      </c>
      <c r="R564" s="18">
        <v>1185.857064</v>
      </c>
      <c r="S564" s="13"/>
      <c r="T564" s="13"/>
      <c r="U564" s="18">
        <v>0.13365639500000001</v>
      </c>
      <c r="V564" s="18">
        <v>4.63</v>
      </c>
      <c r="W564" s="18">
        <v>4.4287566492375898</v>
      </c>
      <c r="X564">
        <v>26.132193400212</v>
      </c>
      <c r="Y564">
        <v>108.989896270961</v>
      </c>
      <c r="Z564" s="6"/>
      <c r="AA564">
        <v>0.438</v>
      </c>
      <c r="AB564" s="6"/>
      <c r="AC564" s="6"/>
      <c r="AD564" s="6"/>
      <c r="AF564">
        <v>2.18653635301798</v>
      </c>
    </row>
    <row r="565" spans="1:32" x14ac:dyDescent="0.2">
      <c r="A565" s="15" t="s">
        <v>76</v>
      </c>
      <c r="B565" s="13">
        <v>18</v>
      </c>
      <c r="C565" s="15">
        <v>2009</v>
      </c>
      <c r="D565" s="15">
        <f>VLOOKUP(Tabelle128[[#This Row],[countrycode]],Tabelle1[[wbcode]:[treatment]],4,FALSE)</f>
        <v>0</v>
      </c>
      <c r="E565" s="15">
        <f>VLOOKUP(Tabelle128[[#This Row],[countrycode]],Tabelle1[[wbcode]:[liberalizations]],5,FALSE)</f>
        <v>0</v>
      </c>
      <c r="F565" s="15"/>
      <c r="G565" s="15"/>
      <c r="H565" s="15"/>
      <c r="I565" s="15"/>
      <c r="J565">
        <v>2.4</v>
      </c>
      <c r="K565" s="18">
        <v>75.279998779296903</v>
      </c>
      <c r="L565" s="15"/>
      <c r="M565" s="18">
        <v>0.45700000000000002</v>
      </c>
      <c r="N565" s="18">
        <v>8.1503095630000004</v>
      </c>
      <c r="O565" s="18">
        <v>63.328400000000002</v>
      </c>
      <c r="P565" s="18">
        <v>595.10998718541202</v>
      </c>
      <c r="Q565" s="18">
        <v>4.2881253600000004</v>
      </c>
      <c r="R565" s="18">
        <v>1305.6737069999999</v>
      </c>
      <c r="S565" s="15"/>
      <c r="T565" s="15"/>
      <c r="U565" s="18">
        <v>0.15939831800000001</v>
      </c>
      <c r="V565" s="18">
        <v>4.8</v>
      </c>
      <c r="W565" s="18">
        <v>4.5286238591108896</v>
      </c>
      <c r="X565">
        <v>23.443517755704001</v>
      </c>
      <c r="Y565">
        <v>109.65109791819999</v>
      </c>
      <c r="Z565" s="6"/>
      <c r="AA565">
        <v>0.44600000000000001</v>
      </c>
      <c r="AB565" s="6"/>
      <c r="AC565" s="6"/>
      <c r="AD565" s="6"/>
      <c r="AF565">
        <v>1.84837072027681</v>
      </c>
    </row>
    <row r="566" spans="1:32" x14ac:dyDescent="0.2">
      <c r="A566" s="13" t="s">
        <v>76</v>
      </c>
      <c r="B566" s="13">
        <v>18</v>
      </c>
      <c r="C566" s="13">
        <v>2010</v>
      </c>
      <c r="D566" s="13">
        <f>VLOOKUP(Tabelle128[[#This Row],[countrycode]],Tabelle1[[wbcode]:[treatment]],4,FALSE)</f>
        <v>0</v>
      </c>
      <c r="E566" s="13">
        <f>VLOOKUP(Tabelle128[[#This Row],[countrycode]],Tabelle1[[wbcode]:[liberalizations]],5,FALSE)</f>
        <v>0</v>
      </c>
      <c r="F566" s="13"/>
      <c r="G566" s="13"/>
      <c r="H566" s="13"/>
      <c r="I566" s="13"/>
      <c r="J566">
        <v>1.26</v>
      </c>
      <c r="K566" s="18">
        <v>75.133003234863295</v>
      </c>
      <c r="L566" s="13"/>
      <c r="M566" s="17">
        <v>0.46300000000000002</v>
      </c>
      <c r="N566" s="18">
        <v>8.0308504099999993</v>
      </c>
      <c r="O566" s="18">
        <v>63.7866</v>
      </c>
      <c r="P566" s="17">
        <v>501.35531699714301</v>
      </c>
      <c r="Q566" s="18">
        <v>4.3546931200000003</v>
      </c>
      <c r="R566" s="18">
        <v>1419.0759430000001</v>
      </c>
      <c r="S566" s="13"/>
      <c r="T566" s="13"/>
      <c r="U566" s="18">
        <v>0.156868064</v>
      </c>
      <c r="V566" s="18">
        <v>5.03</v>
      </c>
      <c r="W566" s="18">
        <v>6.3783765978689599</v>
      </c>
      <c r="X566">
        <v>31.093088858700099</v>
      </c>
      <c r="Y566">
        <v>145.51703888898001</v>
      </c>
      <c r="Z566" s="6"/>
      <c r="AA566">
        <v>0.45200000000000001</v>
      </c>
      <c r="AB566" s="6"/>
      <c r="AC566" s="6"/>
      <c r="AD566" s="6"/>
      <c r="AF566">
        <v>1.60620728106538</v>
      </c>
    </row>
    <row r="567" spans="1:32" x14ac:dyDescent="0.2">
      <c r="A567" s="15" t="s">
        <v>76</v>
      </c>
      <c r="B567" s="13">
        <v>18</v>
      </c>
      <c r="C567" s="15">
        <v>2011</v>
      </c>
      <c r="D567" s="15">
        <f>VLOOKUP(Tabelle128[[#This Row],[countrycode]],Tabelle1[[wbcode]:[treatment]],4,FALSE)</f>
        <v>0</v>
      </c>
      <c r="E567" s="15">
        <f>VLOOKUP(Tabelle128[[#This Row],[countrycode]],Tabelle1[[wbcode]:[liberalizations]],5,FALSE)</f>
        <v>0</v>
      </c>
      <c r="F567" s="15"/>
      <c r="G567" s="15"/>
      <c r="H567" s="15"/>
      <c r="I567" s="15"/>
      <c r="J567">
        <v>8.31</v>
      </c>
      <c r="K567" s="18">
        <v>75.235000610351605</v>
      </c>
      <c r="L567" s="15"/>
      <c r="M567" s="18">
        <v>0.48099999999999998</v>
      </c>
      <c r="N567" s="18">
        <v>8.20396781</v>
      </c>
      <c r="O567" s="18">
        <v>64.401700000000005</v>
      </c>
      <c r="P567" s="18">
        <v>642.50825879660295</v>
      </c>
      <c r="Q567" s="18">
        <v>4.4212608800000002</v>
      </c>
      <c r="R567" s="18">
        <v>1761.437803</v>
      </c>
      <c r="S567" s="15"/>
      <c r="T567" s="15"/>
      <c r="U567" s="18">
        <v>0.172941768</v>
      </c>
      <c r="V567" s="18">
        <v>4.3499999999999996</v>
      </c>
      <c r="W567" s="18">
        <v>18.154837256767099</v>
      </c>
      <c r="X567">
        <v>29.2389528621013</v>
      </c>
      <c r="Y567">
        <v>124.78867978607499</v>
      </c>
      <c r="Z567" s="6"/>
      <c r="AA567">
        <v>0.47099999999999997</v>
      </c>
      <c r="AB567" s="6"/>
      <c r="AC567" s="6"/>
      <c r="AD567" s="6"/>
      <c r="AF567">
        <v>1.36371886893331</v>
      </c>
    </row>
    <row r="568" spans="1:32" x14ac:dyDescent="0.2">
      <c r="A568" s="13" t="s">
        <v>76</v>
      </c>
      <c r="B568" s="13">
        <v>18</v>
      </c>
      <c r="C568" s="13">
        <v>2012</v>
      </c>
      <c r="D568" s="13">
        <f>VLOOKUP(Tabelle128[[#This Row],[countrycode]],Tabelle1[[wbcode]:[treatment]],4,FALSE)</f>
        <v>0</v>
      </c>
      <c r="E568" s="13">
        <f>VLOOKUP(Tabelle128[[#This Row],[countrycode]],Tabelle1[[wbcode]:[liberalizations]],5,FALSE)</f>
        <v>0</v>
      </c>
      <c r="F568" s="13"/>
      <c r="G568" s="13"/>
      <c r="H568" s="13"/>
      <c r="I568" s="13"/>
      <c r="J568">
        <v>1.68</v>
      </c>
      <c r="K568" s="18">
        <v>75.335998535156307</v>
      </c>
      <c r="L568" s="13"/>
      <c r="M568" s="17">
        <v>0.48599999999999999</v>
      </c>
      <c r="N568" s="18">
        <v>8.3770852090000005</v>
      </c>
      <c r="O568" s="18">
        <v>64.838499999999996</v>
      </c>
      <c r="P568" s="17"/>
      <c r="Q568" s="18">
        <v>4.48782864</v>
      </c>
      <c r="R568" s="18">
        <v>1774.7095039999999</v>
      </c>
      <c r="S568" s="13"/>
      <c r="T568" s="13"/>
      <c r="U568" s="18">
        <v>0.18601273800000001</v>
      </c>
      <c r="V568" s="18">
        <v>4.2699999999999996</v>
      </c>
      <c r="W568" s="18"/>
      <c r="Z568" s="6"/>
      <c r="AA568">
        <v>0.47599999999999998</v>
      </c>
      <c r="AB568" s="6"/>
      <c r="AC568" s="6"/>
      <c r="AD568" s="6"/>
    </row>
    <row r="569" spans="1:32" x14ac:dyDescent="0.2">
      <c r="A569" s="15" t="s">
        <v>76</v>
      </c>
      <c r="B569" s="13">
        <v>18</v>
      </c>
      <c r="C569" s="15">
        <v>2013</v>
      </c>
      <c r="D569" s="15">
        <f>VLOOKUP(Tabelle128[[#This Row],[countrycode]],Tabelle1[[wbcode]:[treatment]],4,FALSE)</f>
        <v>0</v>
      </c>
      <c r="E569" s="15">
        <f>VLOOKUP(Tabelle128[[#This Row],[countrycode]],Tabelle1[[wbcode]:[liberalizations]],5,FALSE)</f>
        <v>0</v>
      </c>
      <c r="F569" s="15"/>
      <c r="G569" s="15"/>
      <c r="H569" s="15"/>
      <c r="I569" s="15"/>
      <c r="J569">
        <v>-10.54</v>
      </c>
      <c r="K569" s="18">
        <v>75.392997741699205</v>
      </c>
      <c r="L569" s="15"/>
      <c r="M569" s="18">
        <v>0.48299999999999998</v>
      </c>
      <c r="N569" s="18">
        <v>8.5502026079999993</v>
      </c>
      <c r="O569" s="18">
        <v>65.066500000000005</v>
      </c>
      <c r="P569" s="18"/>
      <c r="Q569" s="18">
        <v>4.5543963999999999</v>
      </c>
      <c r="R569" s="18">
        <v>1573.960206</v>
      </c>
      <c r="S569" s="15"/>
      <c r="T569" s="15"/>
      <c r="U569" s="18">
        <v>0.18918776400000001</v>
      </c>
      <c r="V569" s="18">
        <v>4.5</v>
      </c>
      <c r="W569" s="18"/>
      <c r="Z569" s="6"/>
      <c r="AA569">
        <v>0.47199999999999998</v>
      </c>
      <c r="AB569" s="6"/>
      <c r="AC569" s="6"/>
      <c r="AD569" s="6"/>
    </row>
    <row r="570" spans="1:32" x14ac:dyDescent="0.2">
      <c r="A570" s="13" t="s">
        <v>76</v>
      </c>
      <c r="B570" s="13">
        <v>18</v>
      </c>
      <c r="C570" s="13">
        <v>2014</v>
      </c>
      <c r="D570" s="13">
        <f>VLOOKUP(Tabelle128[[#This Row],[countrycode]],Tabelle1[[wbcode]:[treatment]],4,FALSE)</f>
        <v>0</v>
      </c>
      <c r="E570" s="13">
        <f>VLOOKUP(Tabelle128[[#This Row],[countrycode]],Tabelle1[[wbcode]:[liberalizations]],5,FALSE)</f>
        <v>0</v>
      </c>
      <c r="F570" s="13"/>
      <c r="G570" s="13"/>
      <c r="H570" s="13"/>
      <c r="I570" s="13"/>
      <c r="J570">
        <v>30.85</v>
      </c>
      <c r="K570" s="18">
        <v>75.404998779296903</v>
      </c>
      <c r="L570" s="13"/>
      <c r="M570" s="17">
        <v>0.502</v>
      </c>
      <c r="N570" s="18">
        <v>8.7233200069999999</v>
      </c>
      <c r="O570" s="18">
        <v>65.599500000000006</v>
      </c>
      <c r="P570" s="17"/>
      <c r="Q570" s="18">
        <v>4.6209641599999998</v>
      </c>
      <c r="R570" s="18">
        <v>2042.1852690000001</v>
      </c>
      <c r="S570" s="13"/>
      <c r="T570" s="13"/>
      <c r="U570" s="18">
        <v>0.19067181799999999</v>
      </c>
      <c r="V570" s="18">
        <v>4.0999999999999996</v>
      </c>
      <c r="W570" s="18"/>
      <c r="Z570" s="6"/>
      <c r="AA570">
        <v>0.49199999999999999</v>
      </c>
      <c r="AB570" s="6"/>
      <c r="AC570" s="6"/>
      <c r="AD570" s="6"/>
    </row>
    <row r="571" spans="1:32" x14ac:dyDescent="0.2">
      <c r="A571" s="15" t="s">
        <v>76</v>
      </c>
      <c r="B571" s="13">
        <v>18</v>
      </c>
      <c r="C571" s="15">
        <v>2015</v>
      </c>
      <c r="D571" s="15">
        <f>VLOOKUP(Tabelle128[[#This Row],[countrycode]],Tabelle1[[wbcode]:[treatment]],4,FALSE)</f>
        <v>0</v>
      </c>
      <c r="E571" s="15">
        <f>VLOOKUP(Tabelle128[[#This Row],[countrycode]],Tabelle1[[wbcode]:[liberalizations]],5,FALSE)</f>
        <v>0</v>
      </c>
      <c r="F571" s="15"/>
      <c r="G571" s="15"/>
      <c r="H571" s="15"/>
      <c r="I571" s="15"/>
      <c r="J571">
        <v>-20.72</v>
      </c>
      <c r="K571" s="18">
        <v>75.357002258300795</v>
      </c>
      <c r="L571" s="15"/>
      <c r="M571" s="18">
        <v>0.48299999999999998</v>
      </c>
      <c r="N571" s="18">
        <v>8.03470993</v>
      </c>
      <c r="O571" s="18">
        <v>66.033299999999997</v>
      </c>
      <c r="P571" s="18"/>
      <c r="Q571" s="18">
        <v>4.6875319199999996</v>
      </c>
      <c r="R571" s="18">
        <v>1605.8467840000001</v>
      </c>
      <c r="S571" s="15"/>
      <c r="T571" s="15"/>
      <c r="U571" s="18">
        <v>0.189788974</v>
      </c>
      <c r="V571" s="18">
        <v>4.01</v>
      </c>
      <c r="W571" s="18"/>
      <c r="Z571" s="6"/>
      <c r="AA571">
        <v>0.47299999999999998</v>
      </c>
      <c r="AB571" s="6"/>
      <c r="AC571" s="6"/>
      <c r="AD571" s="6"/>
    </row>
    <row r="572" spans="1:32" x14ac:dyDescent="0.2">
      <c r="A572" s="13" t="s">
        <v>76</v>
      </c>
      <c r="B572" s="13">
        <v>18</v>
      </c>
      <c r="C572" s="13">
        <v>2016</v>
      </c>
      <c r="D572" s="13">
        <f>VLOOKUP(Tabelle128[[#This Row],[countrycode]],Tabelle1[[wbcode]:[treatment]],4,FALSE)</f>
        <v>0</v>
      </c>
      <c r="E572" s="13">
        <f>VLOOKUP(Tabelle128[[#This Row],[countrycode]],Tabelle1[[wbcode]:[liberalizations]],5,FALSE)</f>
        <v>0</v>
      </c>
      <c r="F572" s="13"/>
      <c r="G572" s="13"/>
      <c r="H572" s="13"/>
      <c r="I572" s="13"/>
      <c r="J572">
        <v>6.02</v>
      </c>
      <c r="K572" s="18">
        <v>75.257003784179702</v>
      </c>
      <c r="L572" s="13"/>
      <c r="M572" s="17">
        <v>0.48799999999999999</v>
      </c>
      <c r="N572" s="18">
        <v>8.0421532550000006</v>
      </c>
      <c r="O572" s="18">
        <v>66.289299999999997</v>
      </c>
      <c r="P572" s="17"/>
      <c r="Q572" s="18">
        <v>4.7540996800000004</v>
      </c>
      <c r="R572" s="18">
        <v>1707.304054</v>
      </c>
      <c r="S572" s="13"/>
      <c r="T572" s="13"/>
      <c r="U572" s="18">
        <v>0.19114737300000001</v>
      </c>
      <c r="V572" s="18">
        <v>4.3</v>
      </c>
      <c r="W572" s="18"/>
      <c r="Z572" s="6"/>
      <c r="AA572">
        <v>0.47799999999999998</v>
      </c>
      <c r="AB572" s="6"/>
      <c r="AC572" s="6"/>
      <c r="AD572" s="6"/>
    </row>
    <row r="573" spans="1:32" x14ac:dyDescent="0.2">
      <c r="A573" s="15" t="s">
        <v>76</v>
      </c>
      <c r="B573" s="13">
        <v>18</v>
      </c>
      <c r="C573" s="15">
        <v>2017</v>
      </c>
      <c r="D573" s="15">
        <f>VLOOKUP(Tabelle128[[#This Row],[countrycode]],Tabelle1[[wbcode]:[treatment]],4,FALSE)</f>
        <v>0</v>
      </c>
      <c r="E573" s="15">
        <f>VLOOKUP(Tabelle128[[#This Row],[countrycode]],Tabelle1[[wbcode]:[liberalizations]],5,FALSE)</f>
        <v>0</v>
      </c>
      <c r="F573" s="15"/>
      <c r="G573" s="15"/>
      <c r="H573" s="15"/>
      <c r="I573" s="15"/>
      <c r="J573">
        <v>-11.08</v>
      </c>
      <c r="K573" s="18">
        <v>75.205001831054702</v>
      </c>
      <c r="L573" s="15"/>
      <c r="M573" s="18">
        <v>0.48399999999999999</v>
      </c>
      <c r="N573" s="18">
        <v>8.0496034759999997</v>
      </c>
      <c r="O573" s="18">
        <v>66.577299999999994</v>
      </c>
      <c r="P573" s="18"/>
      <c r="Q573" s="18">
        <v>4.8206674400000002</v>
      </c>
      <c r="R573" s="18">
        <v>1519.965541</v>
      </c>
      <c r="S573" s="15"/>
      <c r="T573" s="15"/>
      <c r="U573" s="18">
        <v>0.206349862</v>
      </c>
      <c r="V573" s="18">
        <v>4.12</v>
      </c>
      <c r="W573" s="18"/>
      <c r="Z573" s="6"/>
      <c r="AA573">
        <v>0.47399999999999998</v>
      </c>
      <c r="AB573" s="6"/>
      <c r="AC573" s="6"/>
      <c r="AD573" s="6"/>
    </row>
    <row r="574" spans="1:32" x14ac:dyDescent="0.2">
      <c r="A574" s="13" t="s">
        <v>76</v>
      </c>
      <c r="B574" s="13">
        <v>18</v>
      </c>
      <c r="C574" s="13">
        <v>2018</v>
      </c>
      <c r="D574" s="13">
        <f>VLOOKUP(Tabelle128[[#This Row],[countrycode]],Tabelle1[[wbcode]:[treatment]],4,FALSE)</f>
        <v>0</v>
      </c>
      <c r="E574" s="13">
        <f>VLOOKUP(Tabelle128[[#This Row],[countrycode]],Tabelle1[[wbcode]:[liberalizations]],5,FALSE)</f>
        <v>0</v>
      </c>
      <c r="F574" s="13"/>
      <c r="G574" s="13"/>
      <c r="H574" s="13"/>
      <c r="I574" s="13"/>
      <c r="J574">
        <v>11.55</v>
      </c>
      <c r="K574" s="18">
        <v>75.183998107910199</v>
      </c>
      <c r="L574" s="13"/>
      <c r="M574" s="17">
        <v>0.49299999999999999</v>
      </c>
      <c r="N574" s="18">
        <v>8.0570605979999996</v>
      </c>
      <c r="O574" s="18">
        <v>67.067499999999995</v>
      </c>
      <c r="P574" s="17"/>
      <c r="Q574" s="18">
        <v>4.8872352000000001</v>
      </c>
      <c r="R574" s="18">
        <v>1698.2000780000001</v>
      </c>
      <c r="S574" s="13"/>
      <c r="T574" s="13"/>
      <c r="U574" s="18">
        <v>0.233046589</v>
      </c>
      <c r="V574" s="18">
        <v>3.28</v>
      </c>
      <c r="W574" s="18"/>
      <c r="Z574" s="6"/>
      <c r="AA574">
        <v>0.48499999999999999</v>
      </c>
      <c r="AB574" s="6"/>
      <c r="AC574" s="6"/>
      <c r="AD574" s="6"/>
    </row>
    <row r="575" spans="1:32" x14ac:dyDescent="0.2">
      <c r="A575" s="15" t="s">
        <v>76</v>
      </c>
      <c r="B575" s="13">
        <v>18</v>
      </c>
      <c r="C575" s="15">
        <v>2019</v>
      </c>
      <c r="D575" s="15">
        <f>VLOOKUP(Tabelle128[[#This Row],[countrycode]],Tabelle1[[wbcode]:[treatment]],4,FALSE)</f>
        <v>0</v>
      </c>
      <c r="E575" s="15">
        <f>VLOOKUP(Tabelle128[[#This Row],[countrycode]],Tabelle1[[wbcode]:[liberalizations]],5,FALSE)</f>
        <v>0</v>
      </c>
      <c r="F575" s="15"/>
      <c r="G575" s="15"/>
      <c r="H575" s="15"/>
      <c r="I575" s="15"/>
      <c r="J575">
        <v>2.17</v>
      </c>
      <c r="K575" s="18">
        <v>75.100997924804702</v>
      </c>
      <c r="L575" s="15"/>
      <c r="M575" s="18">
        <v>0.495</v>
      </c>
      <c r="N575" s="18">
        <v>8.0645246279999991</v>
      </c>
      <c r="O575" s="18">
        <v>67.299599999999998</v>
      </c>
      <c r="P575" s="15"/>
      <c r="Q575" s="18">
        <v>4.8872352000000001</v>
      </c>
      <c r="R575" s="18">
        <v>1740.988576</v>
      </c>
      <c r="S575" s="15"/>
      <c r="T575" s="15"/>
      <c r="U575" s="18">
        <v>0.23872807200000001</v>
      </c>
      <c r="V575" s="18">
        <v>3.47</v>
      </c>
      <c r="W575" s="18"/>
      <c r="Z575" s="6"/>
      <c r="AA575">
        <v>0.48599999999999999</v>
      </c>
      <c r="AB575" s="6"/>
      <c r="AC575" s="6"/>
      <c r="AD575" s="6"/>
    </row>
    <row r="576" spans="1:32" x14ac:dyDescent="0.2">
      <c r="A576" s="13" t="s">
        <v>76</v>
      </c>
      <c r="B576" s="13">
        <v>18</v>
      </c>
      <c r="C576" s="13">
        <v>2020</v>
      </c>
      <c r="D576" s="13">
        <f>VLOOKUP(Tabelle128[[#This Row],[countrycode]],Tabelle1[[wbcode]:[treatment]],4,FALSE)</f>
        <v>0</v>
      </c>
      <c r="E576" s="13">
        <f>VLOOKUP(Tabelle128[[#This Row],[countrycode]],Tabelle1[[wbcode]:[liberalizations]],5,FALSE)</f>
        <v>0</v>
      </c>
      <c r="F576" s="13"/>
      <c r="G576" s="13"/>
      <c r="H576" s="13"/>
      <c r="I576" s="13"/>
      <c r="J576">
        <v>5.41</v>
      </c>
      <c r="K576" s="18">
        <v>69.271003723144503</v>
      </c>
      <c r="L576" s="13"/>
      <c r="M576" s="17">
        <v>0.49399999999999999</v>
      </c>
      <c r="N576" s="18">
        <v>8.0645246279999991</v>
      </c>
      <c r="O576" s="18">
        <v>67.133399999999995</v>
      </c>
      <c r="P576" s="13"/>
      <c r="Q576" s="18">
        <v>4.8872352000000001</v>
      </c>
      <c r="R576" s="18">
        <v>1706.0264099999999</v>
      </c>
      <c r="S576" s="13"/>
      <c r="T576" s="13"/>
      <c r="U576" s="18">
        <v>0.203678582</v>
      </c>
      <c r="V576" s="18">
        <v>3.47</v>
      </c>
      <c r="W576" s="18"/>
      <c r="Z576" s="6"/>
      <c r="AA576">
        <v>0.48499999999999999</v>
      </c>
      <c r="AB576" s="6"/>
      <c r="AC576" s="6"/>
      <c r="AD576" s="6"/>
    </row>
    <row r="577" spans="1:32" x14ac:dyDescent="0.2">
      <c r="A577" s="15" t="s">
        <v>76</v>
      </c>
      <c r="B577" s="13">
        <v>18</v>
      </c>
      <c r="C577" s="15">
        <v>2021</v>
      </c>
      <c r="D577" s="15">
        <f>VLOOKUP(Tabelle128[[#This Row],[countrycode]],Tabelle1[[wbcode]:[treatment]],4,FALSE)</f>
        <v>0</v>
      </c>
      <c r="E577" s="15">
        <f>VLOOKUP(Tabelle128[[#This Row],[countrycode]],Tabelle1[[wbcode]:[liberalizations]],5,FALSE)</f>
        <v>0</v>
      </c>
      <c r="F577" s="15"/>
      <c r="G577" s="15"/>
      <c r="H577" s="15"/>
      <c r="I577" s="15"/>
      <c r="J577">
        <v>-1.38</v>
      </c>
      <c r="K577" s="18">
        <v>70.6510009765625</v>
      </c>
      <c r="L577" s="15"/>
      <c r="M577" s="18">
        <v>0.49199999999999999</v>
      </c>
      <c r="N577" s="18">
        <v>8.0645246279999991</v>
      </c>
      <c r="O577" s="18">
        <v>66.535799999999995</v>
      </c>
      <c r="P577" s="15"/>
      <c r="Q577" s="18">
        <v>4.8872352000000001</v>
      </c>
      <c r="R577" s="18">
        <v>1728.742667</v>
      </c>
      <c r="S577" s="15"/>
      <c r="T577" s="15"/>
      <c r="U577" s="18">
        <v>0.203678582</v>
      </c>
      <c r="V577" s="18">
        <v>3.47</v>
      </c>
      <c r="W577" s="18"/>
      <c r="Z577" s="6"/>
      <c r="AA577">
        <v>0.48299999999999998</v>
      </c>
      <c r="AB577" s="6"/>
      <c r="AC577" s="6"/>
      <c r="AD577" s="6"/>
    </row>
    <row r="578" spans="1:32" x14ac:dyDescent="0.2">
      <c r="A578" s="13" t="s">
        <v>112</v>
      </c>
      <c r="B578" s="13">
        <v>19</v>
      </c>
      <c r="C578" s="13">
        <v>1990</v>
      </c>
      <c r="D578" s="13">
        <f>VLOOKUP(Tabelle128[[#This Row],[countrycode]],Tabelle1[[wbcode]:[treatment]],4,FALSE)</f>
        <v>1</v>
      </c>
      <c r="E578" s="13">
        <f>VLOOKUP(Tabelle128[[#This Row],[countrycode]],Tabelle1[[wbcode]:[liberalizations]],5,FALSE)</f>
        <v>2016</v>
      </c>
      <c r="F578" s="13">
        <v>10.18535115812892</v>
      </c>
      <c r="G578" s="13">
        <v>10.16774046907409</v>
      </c>
      <c r="H578" s="13">
        <v>23.061224489795919</v>
      </c>
      <c r="I578" s="14">
        <v>5.2547730009310101</v>
      </c>
      <c r="J578" s="13"/>
      <c r="K578" s="18"/>
      <c r="L578" s="13">
        <v>44.8</v>
      </c>
      <c r="M578" s="17">
        <v>0.54500000000000004</v>
      </c>
      <c r="N578" s="18">
        <v>9.3698753890000006</v>
      </c>
      <c r="O578" s="18">
        <v>63.071899999999999</v>
      </c>
      <c r="P578" s="17">
        <v>1355.38900074707</v>
      </c>
      <c r="Q578" s="18">
        <v>4.3499999999999996</v>
      </c>
      <c r="R578" s="18">
        <v>5374.7935850000003</v>
      </c>
      <c r="S578" s="13"/>
      <c r="T578" s="13"/>
      <c r="U578" s="18">
        <v>1.16725031</v>
      </c>
      <c r="V578" s="13"/>
      <c r="W578" s="18">
        <v>59.021252352533701</v>
      </c>
      <c r="X578">
        <v>68.880530103399295</v>
      </c>
      <c r="Y578">
        <v>94.745226999069004</v>
      </c>
      <c r="Z578" s="6"/>
      <c r="AA578" s="6"/>
      <c r="AB578" s="6"/>
      <c r="AC578" s="6"/>
      <c r="AD578" s="6"/>
      <c r="AE578" s="6"/>
      <c r="AF578" s="6"/>
    </row>
    <row r="579" spans="1:32" x14ac:dyDescent="0.2">
      <c r="A579" s="15" t="s">
        <v>112</v>
      </c>
      <c r="B579" s="13">
        <v>19</v>
      </c>
      <c r="C579" s="15">
        <v>1991</v>
      </c>
      <c r="D579" s="15">
        <f>VLOOKUP(Tabelle128[[#This Row],[countrycode]],Tabelle1[[wbcode]:[treatment]],4,FALSE)</f>
        <v>1</v>
      </c>
      <c r="E579" s="15">
        <f>VLOOKUP(Tabelle128[[#This Row],[countrycode]],Tabelle1[[wbcode]:[liberalizations]],5,FALSE)</f>
        <v>2016</v>
      </c>
      <c r="F579" s="15">
        <v>9.7767969776113297</v>
      </c>
      <c r="G579" s="15">
        <v>9.872426169626868</v>
      </c>
      <c r="H579" s="15">
        <v>22.244897959183671</v>
      </c>
      <c r="I579" s="16">
        <v>4.2720822774974803</v>
      </c>
      <c r="J579" s="15"/>
      <c r="K579" s="18">
        <v>42.158000946044901</v>
      </c>
      <c r="L579" s="15">
        <v>44.4</v>
      </c>
      <c r="M579" s="18">
        <v>0.54300000000000004</v>
      </c>
      <c r="N579" s="18">
        <v>9.4030990259999996</v>
      </c>
      <c r="O579" s="18">
        <v>62.685299999999998</v>
      </c>
      <c r="P579" s="18">
        <v>1367.7831955277099</v>
      </c>
      <c r="Q579" s="18">
        <v>4.3280000000000003</v>
      </c>
      <c r="R579" s="18">
        <v>5362.278284</v>
      </c>
      <c r="S579" s="15"/>
      <c r="T579" s="15"/>
      <c r="U579" s="18">
        <v>1.031663405</v>
      </c>
      <c r="V579" s="15"/>
      <c r="W579" s="18">
        <v>59.259192667060098</v>
      </c>
      <c r="X579">
        <v>70.636509226802204</v>
      </c>
      <c r="Y579">
        <v>95.727917722502497</v>
      </c>
      <c r="Z579" s="6"/>
      <c r="AA579" s="6"/>
      <c r="AB579" s="6"/>
      <c r="AC579" s="6"/>
      <c r="AD579" s="6"/>
      <c r="AE579" s="6"/>
      <c r="AF579" s="6"/>
    </row>
    <row r="580" spans="1:32" x14ac:dyDescent="0.2">
      <c r="A580" s="13" t="s">
        <v>112</v>
      </c>
      <c r="B580" s="13">
        <v>19</v>
      </c>
      <c r="C580" s="13">
        <v>1992</v>
      </c>
      <c r="D580" s="13">
        <f>VLOOKUP(Tabelle128[[#This Row],[countrycode]],Tabelle1[[wbcode]:[treatment]],4,FALSE)</f>
        <v>1</v>
      </c>
      <c r="E580" s="13">
        <f>VLOOKUP(Tabelle128[[#This Row],[countrycode]],Tabelle1[[wbcode]:[liberalizations]],5,FALSE)</f>
        <v>2016</v>
      </c>
      <c r="F580" s="13">
        <v>9.3435551199282756</v>
      </c>
      <c r="G580" s="13">
        <v>9.5289098758181101</v>
      </c>
      <c r="H580" s="13">
        <v>21.428571428571431</v>
      </c>
      <c r="I580" s="14">
        <v>0.97435606747130399</v>
      </c>
      <c r="J580" s="13"/>
      <c r="K580" s="18">
        <v>42.091999053955099</v>
      </c>
      <c r="L580" s="13">
        <v>44</v>
      </c>
      <c r="M580" s="17">
        <v>0.54</v>
      </c>
      <c r="N580" s="18">
        <v>9.4364404680000007</v>
      </c>
      <c r="O580" s="18">
        <v>61.7346</v>
      </c>
      <c r="P580" s="17">
        <v>1481.86118053922</v>
      </c>
      <c r="Q580" s="18">
        <v>4.306</v>
      </c>
      <c r="R580" s="18">
        <v>5419.6359679999996</v>
      </c>
      <c r="S580" s="13"/>
      <c r="T580" s="13"/>
      <c r="U580" s="18">
        <v>0.95932723799999997</v>
      </c>
      <c r="V580" s="13"/>
      <c r="W580" s="18">
        <v>57.349164403137799</v>
      </c>
      <c r="X580">
        <v>76.092869804328302</v>
      </c>
      <c r="Y580">
        <v>99.025643932528695</v>
      </c>
      <c r="Z580" s="6"/>
      <c r="AA580" s="6"/>
      <c r="AB580" s="6"/>
      <c r="AC580" s="6"/>
      <c r="AD580" s="6"/>
      <c r="AE580" s="6"/>
      <c r="AF580" s="6"/>
    </row>
    <row r="581" spans="1:32" x14ac:dyDescent="0.2">
      <c r="A581" s="15" t="s">
        <v>112</v>
      </c>
      <c r="B581" s="13">
        <v>19</v>
      </c>
      <c r="C581" s="15">
        <v>1993</v>
      </c>
      <c r="D581" s="15">
        <f>VLOOKUP(Tabelle128[[#This Row],[countrycode]],Tabelle1[[wbcode]:[treatment]],4,FALSE)</f>
        <v>1</v>
      </c>
      <c r="E581" s="15">
        <f>VLOOKUP(Tabelle128[[#This Row],[countrycode]],Tabelle1[[wbcode]:[liberalizations]],5,FALSE)</f>
        <v>2016</v>
      </c>
      <c r="F581" s="15">
        <v>8.9829303212316542</v>
      </c>
      <c r="G581" s="15">
        <v>9.2816160639294427</v>
      </c>
      <c r="H581" s="15">
        <v>20.816326530612251</v>
      </c>
      <c r="I581" s="16">
        <v>-1.0346914538044001</v>
      </c>
      <c r="J581" s="15"/>
      <c r="K581" s="18">
        <v>42.020999908447301</v>
      </c>
      <c r="L581" s="15">
        <v>43.6</v>
      </c>
      <c r="M581" s="18">
        <v>0.53200000000000003</v>
      </c>
      <c r="N581" s="18">
        <v>9.4699001309999993</v>
      </c>
      <c r="O581" s="18">
        <v>60.232999999999997</v>
      </c>
      <c r="P581" s="18">
        <v>1528.8924438341601</v>
      </c>
      <c r="Q581" s="18">
        <v>4.2839999999999998</v>
      </c>
      <c r="R581" s="18">
        <v>5310.9405889999998</v>
      </c>
      <c r="S581" s="15"/>
      <c r="T581" s="15"/>
      <c r="U581" s="18">
        <v>0.80073808199999996</v>
      </c>
      <c r="V581" s="15"/>
      <c r="W581" s="18">
        <v>57.285576893135499</v>
      </c>
      <c r="X581">
        <v>76.376860837494405</v>
      </c>
      <c r="Y581">
        <v>101.034691453804</v>
      </c>
      <c r="Z581" s="6"/>
      <c r="AA581" s="6"/>
      <c r="AB581" s="6"/>
      <c r="AC581" s="6"/>
      <c r="AD581" s="6"/>
      <c r="AE581" s="6"/>
      <c r="AF581" s="6"/>
    </row>
    <row r="582" spans="1:32" x14ac:dyDescent="0.2">
      <c r="A582" s="13" t="s">
        <v>112</v>
      </c>
      <c r="B582" s="13">
        <v>19</v>
      </c>
      <c r="C582" s="13">
        <v>1994</v>
      </c>
      <c r="D582" s="13">
        <f>VLOOKUP(Tabelle128[[#This Row],[countrycode]],Tabelle1[[wbcode]:[treatment]],4,FALSE)</f>
        <v>1</v>
      </c>
      <c r="E582" s="13">
        <f>VLOOKUP(Tabelle128[[#This Row],[countrycode]],Tabelle1[[wbcode]:[liberalizations]],5,FALSE)</f>
        <v>2016</v>
      </c>
      <c r="F582" s="13">
        <v>8.5692798531902188</v>
      </c>
      <c r="G582" s="13">
        <v>8.8649888205367198</v>
      </c>
      <c r="H582" s="13">
        <v>20</v>
      </c>
      <c r="I582" s="14">
        <v>8.1680327465491906</v>
      </c>
      <c r="J582" s="13"/>
      <c r="K582" s="18">
        <v>41.923000335693402</v>
      </c>
      <c r="L582" s="13">
        <v>43.1</v>
      </c>
      <c r="M582" s="17">
        <v>0.52300000000000002</v>
      </c>
      <c r="N582" s="18">
        <v>9.6083666480000005</v>
      </c>
      <c r="O582" s="18">
        <v>58.267800000000001</v>
      </c>
      <c r="P582" s="17">
        <v>1563.7495069489901</v>
      </c>
      <c r="Q582" s="18">
        <v>4.2619999999999996</v>
      </c>
      <c r="R582" s="18">
        <v>5079.5033279999998</v>
      </c>
      <c r="S582" s="13"/>
      <c r="T582" s="13"/>
      <c r="U582" s="18">
        <v>1.1868403080000001</v>
      </c>
      <c r="V582" s="13"/>
      <c r="W582" s="18">
        <v>63.678678454628503</v>
      </c>
      <c r="X582">
        <v>72.865103990231702</v>
      </c>
      <c r="Y582">
        <v>91.831967253450799</v>
      </c>
      <c r="Z582" s="6"/>
      <c r="AA582" s="6"/>
      <c r="AB582" s="6"/>
      <c r="AC582" s="6"/>
      <c r="AD582" s="6"/>
      <c r="AE582" s="6"/>
      <c r="AF582" s="6"/>
    </row>
    <row r="583" spans="1:32" x14ac:dyDescent="0.2">
      <c r="A583" s="15" t="s">
        <v>112</v>
      </c>
      <c r="B583" s="13">
        <v>19</v>
      </c>
      <c r="C583" s="15">
        <v>1995</v>
      </c>
      <c r="D583" s="15">
        <f>VLOOKUP(Tabelle128[[#This Row],[countrycode]],Tabelle1[[wbcode]:[treatment]],4,FALSE)</f>
        <v>1</v>
      </c>
      <c r="E583" s="15">
        <f>VLOOKUP(Tabelle128[[#This Row],[countrycode]],Tabelle1[[wbcode]:[liberalizations]],5,FALSE)</f>
        <v>2016</v>
      </c>
      <c r="F583" s="15">
        <v>8.2519295257126082</v>
      </c>
      <c r="G583" s="15">
        <v>8.6637542149702504</v>
      </c>
      <c r="H583" s="15">
        <v>19.591836734693882</v>
      </c>
      <c r="I583" s="16">
        <v>2.2913893387151498</v>
      </c>
      <c r="J583" s="15"/>
      <c r="K583" s="18">
        <v>41.810001373291001</v>
      </c>
      <c r="L583" s="15">
        <v>42.9</v>
      </c>
      <c r="M583" s="18">
        <v>0.51800000000000002</v>
      </c>
      <c r="N583" s="18">
        <v>9.746833165</v>
      </c>
      <c r="O583" s="18">
        <v>56.1477</v>
      </c>
      <c r="P583" s="18">
        <v>1833.0993161251799</v>
      </c>
      <c r="Q583" s="18">
        <v>4.24</v>
      </c>
      <c r="R583" s="18">
        <v>5524.6313600000003</v>
      </c>
      <c r="S583" s="15"/>
      <c r="T583" s="15"/>
      <c r="U583" s="18">
        <v>1.1464749620000001</v>
      </c>
      <c r="V583" s="15"/>
      <c r="W583" s="18">
        <v>60.015716007869202</v>
      </c>
      <c r="X583">
        <v>73.747358812323696</v>
      </c>
      <c r="Y583">
        <v>97.708610661284894</v>
      </c>
      <c r="Z583" s="6"/>
      <c r="AA583" s="6"/>
      <c r="AB583" s="6"/>
      <c r="AC583" s="6"/>
      <c r="AD583" s="6"/>
      <c r="AE583" s="6"/>
      <c r="AF583" s="6"/>
    </row>
    <row r="584" spans="1:32" x14ac:dyDescent="0.2">
      <c r="A584" s="13" t="s">
        <v>112</v>
      </c>
      <c r="B584" s="13">
        <v>19</v>
      </c>
      <c r="C584" s="13">
        <v>1996</v>
      </c>
      <c r="D584" s="13">
        <f>VLOOKUP(Tabelle128[[#This Row],[countrycode]],Tabelle1[[wbcode]:[treatment]],4,FALSE)</f>
        <v>1</v>
      </c>
      <c r="E584" s="13">
        <f>VLOOKUP(Tabelle128[[#This Row],[countrycode]],Tabelle1[[wbcode]:[liberalizations]],5,FALSE)</f>
        <v>2016</v>
      </c>
      <c r="F584" s="13">
        <v>7.8855704933851136</v>
      </c>
      <c r="G584" s="13">
        <v>8.4390045536277132</v>
      </c>
      <c r="H584" s="13">
        <v>19.18367346938776</v>
      </c>
      <c r="I584" s="14">
        <v>-4.2450422461485102</v>
      </c>
      <c r="J584" s="13"/>
      <c r="K584" s="18">
        <v>41.481998443603501</v>
      </c>
      <c r="L584" s="13">
        <v>42.6</v>
      </c>
      <c r="M584" s="17">
        <v>0.50900000000000001</v>
      </c>
      <c r="N584" s="18">
        <v>9.8852996829999995</v>
      </c>
      <c r="O584" s="18">
        <v>53.872700000000002</v>
      </c>
      <c r="P584" s="17">
        <v>1695.1347749051599</v>
      </c>
      <c r="Q584" s="18">
        <v>4.1639999999999997</v>
      </c>
      <c r="R584" s="18">
        <v>5789.8649100000002</v>
      </c>
      <c r="S584" s="13"/>
      <c r="T584" s="13"/>
      <c r="U584" s="18">
        <v>0.83316058699999995</v>
      </c>
      <c r="V584" s="13"/>
      <c r="W584" s="18">
        <v>59.3548318748919</v>
      </c>
      <c r="X584">
        <v>80.632390119125702</v>
      </c>
      <c r="Y584">
        <v>104.245042246149</v>
      </c>
      <c r="Z584" s="6"/>
      <c r="AA584" s="6"/>
      <c r="AB584" s="6"/>
      <c r="AC584" s="6"/>
      <c r="AD584" s="6"/>
      <c r="AE584" s="6"/>
      <c r="AF584" s="6"/>
    </row>
    <row r="585" spans="1:32" x14ac:dyDescent="0.2">
      <c r="A585" s="15" t="s">
        <v>112</v>
      </c>
      <c r="B585" s="13">
        <v>19</v>
      </c>
      <c r="C585" s="15">
        <v>1997</v>
      </c>
      <c r="D585" s="15">
        <f>VLOOKUP(Tabelle128[[#This Row],[countrycode]],Tabelle1[[wbcode]:[treatment]],4,FALSE)</f>
        <v>1</v>
      </c>
      <c r="E585" s="15">
        <f>VLOOKUP(Tabelle128[[#This Row],[countrycode]],Tabelle1[[wbcode]:[liberalizations]],5,FALSE)</f>
        <v>2016</v>
      </c>
      <c r="F585" s="15">
        <v>7.573458144387951</v>
      </c>
      <c r="G585" s="15">
        <v>8.230470387059631</v>
      </c>
      <c r="H585" s="15">
        <v>18.775510204081641</v>
      </c>
      <c r="I585" s="16">
        <v>2.41647575292206</v>
      </c>
      <c r="J585" s="15"/>
      <c r="K585" s="18">
        <v>41.113998413085902</v>
      </c>
      <c r="L585" s="15">
        <v>42.4</v>
      </c>
      <c r="M585" s="18">
        <v>0.5</v>
      </c>
      <c r="N585" s="18">
        <v>9.9608532590000003</v>
      </c>
      <c r="O585" s="18">
        <v>52.043599999999998</v>
      </c>
      <c r="P585" s="18">
        <v>1781.88852291683</v>
      </c>
      <c r="Q585" s="18">
        <v>4.0880000000000001</v>
      </c>
      <c r="R585" s="18">
        <v>5859.5947820000001</v>
      </c>
      <c r="S585" s="15"/>
      <c r="T585" s="15"/>
      <c r="U585" s="18">
        <v>1.1865986589999999</v>
      </c>
      <c r="V585" s="15"/>
      <c r="W585" s="18">
        <v>61.350766214428603</v>
      </c>
      <c r="X585">
        <v>76.151796817446396</v>
      </c>
      <c r="Y585">
        <v>97.583524247077904</v>
      </c>
      <c r="Z585" s="6"/>
      <c r="AA585" s="6"/>
      <c r="AB585">
        <v>16.5361380794456</v>
      </c>
      <c r="AC585">
        <v>37.649561600824597</v>
      </c>
      <c r="AD585">
        <v>137.50256303187501</v>
      </c>
      <c r="AE585">
        <v>7.1253272251305502</v>
      </c>
      <c r="AF585">
        <v>1.8765067978284899</v>
      </c>
    </row>
    <row r="586" spans="1:32" x14ac:dyDescent="0.2">
      <c r="A586" s="13" t="s">
        <v>112</v>
      </c>
      <c r="B586" s="13">
        <v>19</v>
      </c>
      <c r="C586" s="13">
        <v>1998</v>
      </c>
      <c r="D586" s="13">
        <f>VLOOKUP(Tabelle128[[#This Row],[countrycode]],Tabelle1[[wbcode]:[treatment]],4,FALSE)</f>
        <v>1</v>
      </c>
      <c r="E586" s="13">
        <f>VLOOKUP(Tabelle128[[#This Row],[countrycode]],Tabelle1[[wbcode]:[liberalizations]],5,FALSE)</f>
        <v>2016</v>
      </c>
      <c r="F586" s="13">
        <v>7.3018385611478731</v>
      </c>
      <c r="G586" s="13">
        <v>8.0978525119605589</v>
      </c>
      <c r="H586" s="13">
        <v>18.57142857142858</v>
      </c>
      <c r="I586" s="14">
        <v>1.5015600624024901</v>
      </c>
      <c r="J586" s="13"/>
      <c r="K586" s="18">
        <v>40.637001037597699</v>
      </c>
      <c r="L586" s="13">
        <v>42.2</v>
      </c>
      <c r="M586" s="17">
        <v>0.49</v>
      </c>
      <c r="N586" s="18">
        <v>10.036406830000001</v>
      </c>
      <c r="O586" s="18">
        <v>50.332599999999999</v>
      </c>
      <c r="P586" s="17">
        <v>1609.21409301843</v>
      </c>
      <c r="Q586" s="18">
        <v>4.0119999999999996</v>
      </c>
      <c r="R586" s="18">
        <v>5673.9565990000001</v>
      </c>
      <c r="S586" s="13"/>
      <c r="T586" s="13"/>
      <c r="U586" s="18">
        <v>1.18530326</v>
      </c>
      <c r="V586" s="13"/>
      <c r="W586" s="18">
        <v>67.173774892172204</v>
      </c>
      <c r="X586">
        <v>84.776717215747496</v>
      </c>
      <c r="Y586">
        <v>98.498439937597496</v>
      </c>
      <c r="Z586" s="6"/>
      <c r="AA586" s="6"/>
      <c r="AB586">
        <v>19.1038818023309</v>
      </c>
      <c r="AC586">
        <v>37.6727126732128</v>
      </c>
      <c r="AD586">
        <v>151.95049210792001</v>
      </c>
      <c r="AE586">
        <v>8.10996563573865</v>
      </c>
      <c r="AF586">
        <v>1.6987674754865101</v>
      </c>
    </row>
    <row r="587" spans="1:32" x14ac:dyDescent="0.2">
      <c r="A587" s="15" t="s">
        <v>112</v>
      </c>
      <c r="B587" s="13">
        <v>19</v>
      </c>
      <c r="C587" s="15">
        <v>1999</v>
      </c>
      <c r="D587" s="15">
        <f>VLOOKUP(Tabelle128[[#This Row],[countrycode]],Tabelle1[[wbcode]:[treatment]],4,FALSE)</f>
        <v>1</v>
      </c>
      <c r="E587" s="15">
        <f>VLOOKUP(Tabelle128[[#This Row],[countrycode]],Tabelle1[[wbcode]:[liberalizations]],5,FALSE)</f>
        <v>2016</v>
      </c>
      <c r="F587" s="15">
        <v>6.9545134972386942</v>
      </c>
      <c r="G587" s="15">
        <v>7.8808492049002741</v>
      </c>
      <c r="H587" s="15">
        <v>18.16326530612244</v>
      </c>
      <c r="I587" s="16">
        <v>0.41028677776837802</v>
      </c>
      <c r="J587" s="15"/>
      <c r="K587" s="18">
        <v>40.167999267578097</v>
      </c>
      <c r="L587" s="15">
        <v>42</v>
      </c>
      <c r="M587" s="18">
        <v>0.48199999999999998</v>
      </c>
      <c r="N587" s="18">
        <v>10.11196041</v>
      </c>
      <c r="O587" s="18">
        <v>48.7331</v>
      </c>
      <c r="P587" s="18">
        <v>1557.06333059591</v>
      </c>
      <c r="Q587" s="18">
        <v>3.9359999999999999</v>
      </c>
      <c r="R587" s="18">
        <v>5853.0845049999998</v>
      </c>
      <c r="S587" s="15"/>
      <c r="T587" s="15"/>
      <c r="U587" s="18">
        <v>1.2457398989999999</v>
      </c>
      <c r="V587" s="15"/>
      <c r="W587" s="18">
        <v>64.999904830386598</v>
      </c>
      <c r="X587">
        <v>81.2666398781829</v>
      </c>
      <c r="Y587">
        <v>99.589713222231595</v>
      </c>
      <c r="Z587" s="6"/>
      <c r="AA587" s="6"/>
      <c r="AB587">
        <v>16.6768885881059</v>
      </c>
      <c r="AC587">
        <v>36.741261314609602</v>
      </c>
      <c r="AD587">
        <v>146.26654470857</v>
      </c>
      <c r="AE587">
        <v>6.0888606343149103</v>
      </c>
      <c r="AF587">
        <v>1.4369858220249001</v>
      </c>
    </row>
    <row r="588" spans="1:32" x14ac:dyDescent="0.2">
      <c r="A588" s="13" t="s">
        <v>112</v>
      </c>
      <c r="B588" s="13">
        <v>19</v>
      </c>
      <c r="C588" s="13">
        <v>2000</v>
      </c>
      <c r="D588" s="13">
        <f>VLOOKUP(Tabelle128[[#This Row],[countrycode]],Tabelle1[[wbcode]:[treatment]],4,FALSE)</f>
        <v>1</v>
      </c>
      <c r="E588" s="13">
        <f>VLOOKUP(Tabelle128[[#This Row],[countrycode]],Tabelle1[[wbcode]:[liberalizations]],5,FALSE)</f>
        <v>2016</v>
      </c>
      <c r="F588" s="13">
        <v>6.6861746574930701</v>
      </c>
      <c r="G588" s="13">
        <v>7.8071030830345514</v>
      </c>
      <c r="H588" s="13">
        <v>17.755102040816329</v>
      </c>
      <c r="I588" s="14">
        <v>13.258342018062701</v>
      </c>
      <c r="J588" s="13"/>
      <c r="K588" s="18">
        <v>39.701999664306598</v>
      </c>
      <c r="L588" s="13">
        <v>41.7</v>
      </c>
      <c r="M588" s="17">
        <v>0.47099999999999997</v>
      </c>
      <c r="N588" s="18">
        <v>10.024829860000001</v>
      </c>
      <c r="O588" s="18">
        <v>47.256100000000004</v>
      </c>
      <c r="P588" s="17">
        <v>1728.7104976274099</v>
      </c>
      <c r="Q588" s="18">
        <v>3.86</v>
      </c>
      <c r="R588" s="18">
        <v>5706.8342069999999</v>
      </c>
      <c r="S588" s="13"/>
      <c r="T588" s="13"/>
      <c r="U588" s="18">
        <v>1.2025640639999999</v>
      </c>
      <c r="V588" s="13"/>
      <c r="W588" s="18">
        <v>71.269058800120106</v>
      </c>
      <c r="X588">
        <v>85.132965087599402</v>
      </c>
      <c r="Y588">
        <v>86.741657981937294</v>
      </c>
      <c r="Z588" s="6"/>
      <c r="AA588" s="6"/>
      <c r="AB588">
        <v>23.5397818001804</v>
      </c>
      <c r="AC588">
        <v>39.394108092023302</v>
      </c>
      <c r="AD588">
        <v>156.40202388771999</v>
      </c>
      <c r="AE588">
        <v>12.208535854584399</v>
      </c>
      <c r="AF588">
        <v>1.1329743999545201</v>
      </c>
    </row>
    <row r="589" spans="1:32" x14ac:dyDescent="0.2">
      <c r="A589" s="15" t="s">
        <v>112</v>
      </c>
      <c r="B589" s="13">
        <v>19</v>
      </c>
      <c r="C589" s="15">
        <v>2001</v>
      </c>
      <c r="D589" s="15">
        <f>VLOOKUP(Tabelle128[[#This Row],[countrycode]],Tabelle1[[wbcode]:[treatment]],4,FALSE)</f>
        <v>1</v>
      </c>
      <c r="E589" s="15">
        <f>VLOOKUP(Tabelle128[[#This Row],[countrycode]],Tabelle1[[wbcode]:[liberalizations]],5,FALSE)</f>
        <v>2016</v>
      </c>
      <c r="F589" s="15">
        <v>6.4254410372028667</v>
      </c>
      <c r="G589" s="15">
        <v>7.7047442021535169</v>
      </c>
      <c r="H589" s="15">
        <v>17.551020408163271</v>
      </c>
      <c r="I589" s="16">
        <v>14.1378690663078</v>
      </c>
      <c r="J589">
        <v>0.42</v>
      </c>
      <c r="K589" s="18">
        <v>39.284999847412102</v>
      </c>
      <c r="L589" s="15">
        <v>41.6</v>
      </c>
      <c r="M589" s="18">
        <v>0.46300000000000002</v>
      </c>
      <c r="N589" s="18">
        <v>10.00865507</v>
      </c>
      <c r="O589" s="18">
        <v>45.975099999999998</v>
      </c>
      <c r="P589" s="18">
        <v>1521.7690753171601</v>
      </c>
      <c r="Q589" s="18">
        <v>3.714</v>
      </c>
      <c r="R589" s="18">
        <v>5990.8598629999997</v>
      </c>
      <c r="S589" s="15"/>
      <c r="T589" s="15"/>
      <c r="U589" s="18">
        <v>1.0807915079999999</v>
      </c>
      <c r="V589" s="15"/>
      <c r="W589" s="18">
        <v>73.972733316427906</v>
      </c>
      <c r="X589">
        <v>81.999181073844497</v>
      </c>
      <c r="Y589">
        <v>85.8621309336922</v>
      </c>
      <c r="Z589" s="6"/>
      <c r="AA589" s="6"/>
      <c r="AB589">
        <v>23.692165938289701</v>
      </c>
      <c r="AC589">
        <v>39.471257211596402</v>
      </c>
      <c r="AD589">
        <v>155.97191439027199</v>
      </c>
      <c r="AE589">
        <v>5.9421098228164704</v>
      </c>
      <c r="AF589">
        <v>0.80989427555299198</v>
      </c>
    </row>
    <row r="590" spans="1:32" x14ac:dyDescent="0.2">
      <c r="A590" s="13" t="s">
        <v>112</v>
      </c>
      <c r="B590" s="13">
        <v>19</v>
      </c>
      <c r="C590" s="13">
        <v>2002</v>
      </c>
      <c r="D590" s="13">
        <f>VLOOKUP(Tabelle128[[#This Row],[countrycode]],Tabelle1[[wbcode]:[treatment]],4,FALSE)</f>
        <v>1</v>
      </c>
      <c r="E590" s="13">
        <f>VLOOKUP(Tabelle128[[#This Row],[countrycode]],Tabelle1[[wbcode]:[liberalizations]],5,FALSE)</f>
        <v>2016</v>
      </c>
      <c r="F590" s="13">
        <v>6.2994079348008531</v>
      </c>
      <c r="G590" s="13">
        <v>7.6677151046705649</v>
      </c>
      <c r="H590" s="13">
        <v>17.551020408163271</v>
      </c>
      <c r="I590" s="14">
        <v>15.806165948860199</v>
      </c>
      <c r="J590">
        <v>4.12</v>
      </c>
      <c r="K590">
        <v>38.929000854492202</v>
      </c>
      <c r="L590" s="13">
        <v>41.5</v>
      </c>
      <c r="M590" s="17">
        <v>0.45100000000000001</v>
      </c>
      <c r="N590">
        <v>9.9924802780000004</v>
      </c>
      <c r="O590">
        <v>44.485599999999998</v>
      </c>
      <c r="P590" s="17">
        <v>1405.4487056297501</v>
      </c>
      <c r="Q590">
        <v>3.5680000000000001</v>
      </c>
      <c r="R590">
        <v>5838.8616549999997</v>
      </c>
      <c r="S590" s="13"/>
      <c r="T590" s="13"/>
      <c r="U590">
        <v>1.060684416</v>
      </c>
      <c r="V590" s="23"/>
      <c r="W590">
        <v>81.037802532436402</v>
      </c>
      <c r="X590">
        <v>94.7601907623838</v>
      </c>
      <c r="Y590">
        <v>84.193834051139802</v>
      </c>
      <c r="Z590" s="6"/>
      <c r="AA590" s="6"/>
      <c r="AB590">
        <v>21.411445438327</v>
      </c>
      <c r="AC590">
        <v>39.282231922805302</v>
      </c>
      <c r="AD590">
        <v>175.79799329482</v>
      </c>
      <c r="AE590">
        <v>12.019715469923099</v>
      </c>
      <c r="AF590">
        <v>0.53585033135497295</v>
      </c>
    </row>
    <row r="591" spans="1:32" x14ac:dyDescent="0.2">
      <c r="A591" s="15" t="s">
        <v>112</v>
      </c>
      <c r="B591" s="13">
        <v>19</v>
      </c>
      <c r="C591" s="15">
        <v>2003</v>
      </c>
      <c r="D591" s="15">
        <f>VLOOKUP(Tabelle128[[#This Row],[countrycode]],Tabelle1[[wbcode]:[treatment]],4,FALSE)</f>
        <v>1</v>
      </c>
      <c r="E591" s="15">
        <f>VLOOKUP(Tabelle128[[#This Row],[countrycode]],Tabelle1[[wbcode]:[liberalizations]],5,FALSE)</f>
        <v>2016</v>
      </c>
      <c r="F591" s="15">
        <v>6.1895550687399368</v>
      </c>
      <c r="G591" s="15">
        <v>7.6733168301423822</v>
      </c>
      <c r="H591" s="15">
        <v>17.551020408163271</v>
      </c>
      <c r="I591" s="16">
        <v>16.405968672040199</v>
      </c>
      <c r="J591">
        <v>3.98</v>
      </c>
      <c r="K591">
        <v>38.566001892089801</v>
      </c>
      <c r="L591" s="15">
        <v>41.4</v>
      </c>
      <c r="M591" s="18">
        <v>0.44600000000000001</v>
      </c>
      <c r="N591">
        <v>10.31796026</v>
      </c>
      <c r="O591">
        <v>43.348500000000001</v>
      </c>
      <c r="P591" s="18">
        <v>2148.6324751940001</v>
      </c>
      <c r="Q591">
        <v>3.4220000000000002</v>
      </c>
      <c r="R591">
        <v>5906.7000779999998</v>
      </c>
      <c r="S591" s="15"/>
      <c r="T591" s="15"/>
      <c r="U591">
        <v>0.98151939499999996</v>
      </c>
      <c r="V591" s="6"/>
      <c r="W591">
        <v>83.772544313616294</v>
      </c>
      <c r="X591">
        <v>88.319486879697095</v>
      </c>
      <c r="Y591">
        <v>83.594031327959797</v>
      </c>
      <c r="Z591" s="6"/>
      <c r="AA591" s="6"/>
      <c r="AB591">
        <v>19.288690070730802</v>
      </c>
      <c r="AC591">
        <v>38.3261795000479</v>
      </c>
      <c r="AD591">
        <v>172.09203119331301</v>
      </c>
      <c r="AE591">
        <v>7.2899999999999698</v>
      </c>
      <c r="AF591">
        <v>0.36653076272181601</v>
      </c>
    </row>
    <row r="592" spans="1:32" x14ac:dyDescent="0.2">
      <c r="A592" s="13" t="s">
        <v>112</v>
      </c>
      <c r="B592" s="13">
        <v>19</v>
      </c>
      <c r="C592" s="13">
        <v>2004</v>
      </c>
      <c r="D592" s="13">
        <f>VLOOKUP(Tabelle128[[#This Row],[countrycode]],Tabelle1[[wbcode]:[treatment]],4,FALSE)</f>
        <v>1</v>
      </c>
      <c r="E592" s="13">
        <f>VLOOKUP(Tabelle128[[#This Row],[countrycode]],Tabelle1[[wbcode]:[liberalizations]],5,FALSE)</f>
        <v>2016</v>
      </c>
      <c r="F592" s="13">
        <v>6.0270366613079513</v>
      </c>
      <c r="G592" s="13">
        <v>7.5574821105851244</v>
      </c>
      <c r="H592" s="13">
        <v>17.3469387755102</v>
      </c>
      <c r="I592" s="14">
        <v>14.698510421598799</v>
      </c>
      <c r="J592">
        <v>3.77</v>
      </c>
      <c r="K592">
        <v>38.208999633789098</v>
      </c>
      <c r="L592" s="13">
        <v>41.4</v>
      </c>
      <c r="M592" s="17">
        <v>0.44400000000000001</v>
      </c>
      <c r="N592">
        <v>10.643440249999999</v>
      </c>
      <c r="O592">
        <v>42.5381</v>
      </c>
      <c r="P592" s="17">
        <v>2699.1307416971299</v>
      </c>
      <c r="Q592">
        <v>3.2759999999999998</v>
      </c>
      <c r="R592">
        <v>6232.241642</v>
      </c>
      <c r="S592" s="13"/>
      <c r="T592" s="13"/>
      <c r="U592">
        <v>0.97467957299999997</v>
      </c>
      <c r="V592" s="23"/>
      <c r="W592">
        <v>71.540742092597995</v>
      </c>
      <c r="X592">
        <v>78.633667491042104</v>
      </c>
      <c r="Y592">
        <v>85.301489578401203</v>
      </c>
      <c r="Z592" s="6"/>
      <c r="AA592" s="6"/>
      <c r="AB592">
        <v>19.371286988057701</v>
      </c>
      <c r="AC592">
        <v>39.824847582045201</v>
      </c>
      <c r="AD592">
        <v>150.17440958364</v>
      </c>
      <c r="AE592">
        <v>3.4453350731661598</v>
      </c>
      <c r="AF592">
        <v>0.34073811335249599</v>
      </c>
    </row>
    <row r="593" spans="1:32" x14ac:dyDescent="0.2">
      <c r="A593" s="15" t="s">
        <v>112</v>
      </c>
      <c r="B593" s="13">
        <v>19</v>
      </c>
      <c r="C593" s="15">
        <v>2005</v>
      </c>
      <c r="D593" s="15">
        <f>VLOOKUP(Tabelle128[[#This Row],[countrycode]],Tabelle1[[wbcode]:[treatment]],4,FALSE)</f>
        <v>1</v>
      </c>
      <c r="E593" s="15">
        <f>VLOOKUP(Tabelle128[[#This Row],[countrycode]],Tabelle1[[wbcode]:[liberalizations]],5,FALSE)</f>
        <v>2016</v>
      </c>
      <c r="F593" s="15">
        <v>5.9234814377996603</v>
      </c>
      <c r="G593" s="15">
        <v>7.5288287482120619</v>
      </c>
      <c r="H593" s="15">
        <v>17.142857142857139</v>
      </c>
      <c r="I593" s="16">
        <v>14.3450541876916</v>
      </c>
      <c r="J593">
        <v>6</v>
      </c>
      <c r="K593">
        <v>37.868000030517599</v>
      </c>
      <c r="L593" s="15">
        <v>41.2</v>
      </c>
      <c r="M593" s="18">
        <v>0.44600000000000001</v>
      </c>
      <c r="N593">
        <v>10.900159840000001</v>
      </c>
      <c r="O593">
        <v>42.125399999999999</v>
      </c>
      <c r="P593" s="18">
        <v>3083.83814075588</v>
      </c>
      <c r="Q593">
        <v>3.13</v>
      </c>
      <c r="R593">
        <v>6964.3785479999997</v>
      </c>
      <c r="S593" s="15"/>
      <c r="T593" s="15"/>
      <c r="U593">
        <v>0.98478622199999999</v>
      </c>
      <c r="V593" s="6"/>
      <c r="W593">
        <v>56.783936366095297</v>
      </c>
      <c r="X593">
        <v>67.754100734504505</v>
      </c>
      <c r="Y593">
        <v>85.654945812308398</v>
      </c>
      <c r="Z593" s="6"/>
      <c r="AA593" s="6"/>
      <c r="AB593">
        <v>17.351692793324801</v>
      </c>
      <c r="AC593">
        <v>39.781724493724802</v>
      </c>
      <c r="AD593">
        <v>124.53803710059999</v>
      </c>
      <c r="AE593">
        <v>4.7740040455371302</v>
      </c>
      <c r="AF593">
        <v>0.416946417604593</v>
      </c>
    </row>
    <row r="594" spans="1:32" x14ac:dyDescent="0.2">
      <c r="A594" s="13" t="s">
        <v>112</v>
      </c>
      <c r="B594" s="13">
        <v>19</v>
      </c>
      <c r="C594" s="13">
        <v>2006</v>
      </c>
      <c r="D594" s="13">
        <f>VLOOKUP(Tabelle128[[#This Row],[countrycode]],Tabelle1[[wbcode]:[treatment]],4,FALSE)</f>
        <v>1</v>
      </c>
      <c r="E594" s="13">
        <f>VLOOKUP(Tabelle128[[#This Row],[countrycode]],Tabelle1[[wbcode]:[liberalizations]],5,FALSE)</f>
        <v>2016</v>
      </c>
      <c r="F594" s="13">
        <v>5.9806028029877512</v>
      </c>
      <c r="G594" s="13">
        <v>7.5186819257147457</v>
      </c>
      <c r="H594" s="13">
        <v>16.938775510204081</v>
      </c>
      <c r="I594" s="14">
        <v>14.943025774313501</v>
      </c>
      <c r="J594">
        <v>5.92</v>
      </c>
      <c r="K594">
        <v>37.508998870849602</v>
      </c>
      <c r="L594" s="13">
        <v>41.1</v>
      </c>
      <c r="M594" s="17">
        <v>0.46200000000000002</v>
      </c>
      <c r="N594">
        <v>11.595879549999999</v>
      </c>
      <c r="O594">
        <v>43.119599999999998</v>
      </c>
      <c r="P594" s="17">
        <v>3176.69116821334</v>
      </c>
      <c r="Q594">
        <v>3.3079999999999998</v>
      </c>
      <c r="R594">
        <v>6960.0116479999997</v>
      </c>
      <c r="S594" s="13"/>
      <c r="T594" s="13"/>
      <c r="U594">
        <v>0.97954621799999997</v>
      </c>
      <c r="V594" s="23"/>
      <c r="W594">
        <v>55.8396300331544</v>
      </c>
      <c r="X594">
        <v>51.084964701472103</v>
      </c>
      <c r="Y594">
        <v>85.056974225686503</v>
      </c>
      <c r="Z594" s="6"/>
      <c r="AA594" s="6"/>
      <c r="AB594">
        <v>16.4737537270214</v>
      </c>
      <c r="AC594">
        <v>39.824925313750697</v>
      </c>
      <c r="AD594">
        <v>106.924594734626</v>
      </c>
      <c r="AE594">
        <v>5.30463946338722</v>
      </c>
      <c r="AF594">
        <v>0.53419395710977702</v>
      </c>
    </row>
    <row r="595" spans="1:32" x14ac:dyDescent="0.2">
      <c r="A595" s="15" t="s">
        <v>112</v>
      </c>
      <c r="B595" s="13">
        <v>19</v>
      </c>
      <c r="C595" s="15">
        <v>2007</v>
      </c>
      <c r="D595" s="15">
        <f>VLOOKUP(Tabelle128[[#This Row],[countrycode]],Tabelle1[[wbcode]:[treatment]],4,FALSE)</f>
        <v>1</v>
      </c>
      <c r="E595" s="15">
        <f>VLOOKUP(Tabelle128[[#This Row],[countrycode]],Tabelle1[[wbcode]:[liberalizations]],5,FALSE)</f>
        <v>2016</v>
      </c>
      <c r="F595" s="15">
        <v>6.121366357544745</v>
      </c>
      <c r="G595" s="15">
        <v>7.6149812660504086</v>
      </c>
      <c r="H595" s="15">
        <v>16.938775510204081</v>
      </c>
      <c r="I595" s="16">
        <v>14.874326010554499</v>
      </c>
      <c r="J595">
        <v>4.34</v>
      </c>
      <c r="K595">
        <v>37.1450004577637</v>
      </c>
      <c r="L595" s="15">
        <v>41</v>
      </c>
      <c r="M595" s="18">
        <v>0.47099999999999997</v>
      </c>
      <c r="N595">
        <v>11.82354164</v>
      </c>
      <c r="O595">
        <v>43.641100000000002</v>
      </c>
      <c r="P595" s="18">
        <v>3327.44513395798</v>
      </c>
      <c r="Q595">
        <v>3.4860000000000002</v>
      </c>
      <c r="R595">
        <v>7278.3300019999997</v>
      </c>
      <c r="S595" s="15"/>
      <c r="T595" s="15"/>
      <c r="U595">
        <v>0.99803194200000001</v>
      </c>
      <c r="V595" s="6"/>
      <c r="W595">
        <v>61.074067122315903</v>
      </c>
      <c r="X595">
        <v>53.777260946626797</v>
      </c>
      <c r="Y595">
        <v>85.125673989445403</v>
      </c>
      <c r="Z595" s="6"/>
      <c r="AA595" s="6"/>
      <c r="AB595">
        <v>16.039270308786399</v>
      </c>
      <c r="AC595">
        <v>40.417042596525299</v>
      </c>
      <c r="AD595">
        <v>114.851328068943</v>
      </c>
      <c r="AE595">
        <v>8.0760882786158099</v>
      </c>
      <c r="AF595">
        <v>0.63076698517141105</v>
      </c>
    </row>
    <row r="596" spans="1:32" x14ac:dyDescent="0.2">
      <c r="A596" s="13" t="s">
        <v>112</v>
      </c>
      <c r="B596" s="13">
        <v>19</v>
      </c>
      <c r="C596" s="13">
        <v>2008</v>
      </c>
      <c r="D596" s="13">
        <f>VLOOKUP(Tabelle128[[#This Row],[countrycode]],Tabelle1[[wbcode]:[treatment]],4,FALSE)</f>
        <v>1</v>
      </c>
      <c r="E596" s="13">
        <f>VLOOKUP(Tabelle128[[#This Row],[countrycode]],Tabelle1[[wbcode]:[liberalizations]],5,FALSE)</f>
        <v>2016</v>
      </c>
      <c r="F596" s="13">
        <v>6.1499387389273288</v>
      </c>
      <c r="G596" s="13">
        <v>7.5045394248650616</v>
      </c>
      <c r="H596" s="13">
        <v>16.734693877551031</v>
      </c>
      <c r="I596" s="14">
        <v>7.3726356071679398</v>
      </c>
      <c r="J596">
        <v>-0.91</v>
      </c>
      <c r="K596">
        <v>37.3880004882813</v>
      </c>
      <c r="L596" s="13">
        <v>40.9</v>
      </c>
      <c r="M596" s="17">
        <v>0.47899999999999998</v>
      </c>
      <c r="N596">
        <v>12.051203729999999</v>
      </c>
      <c r="O596">
        <v>44.174900000000001</v>
      </c>
      <c r="P596" s="17">
        <v>3137.38726604361</v>
      </c>
      <c r="Q596">
        <v>3.6640000000000001</v>
      </c>
      <c r="R596">
        <v>7188.302522</v>
      </c>
      <c r="S596" s="13"/>
      <c r="T596" s="13"/>
      <c r="U596">
        <v>0.97367004899999998</v>
      </c>
      <c r="V596" s="23"/>
      <c r="W596">
        <v>52.951077344546</v>
      </c>
      <c r="X596">
        <v>60.037871522706503</v>
      </c>
      <c r="Y596">
        <v>92.627364392832007</v>
      </c>
      <c r="Z596" s="6"/>
      <c r="AA596" s="6"/>
      <c r="AB596">
        <v>15.697902042272901</v>
      </c>
      <c r="AC596">
        <v>39.5914384100804</v>
      </c>
      <c r="AD596">
        <v>112.98894886725201</v>
      </c>
      <c r="AE596">
        <v>12.657460186391599</v>
      </c>
      <c r="AF596">
        <v>0.69741308069415198</v>
      </c>
    </row>
    <row r="597" spans="1:32" x14ac:dyDescent="0.2">
      <c r="A597" s="15" t="s">
        <v>112</v>
      </c>
      <c r="B597" s="13">
        <v>19</v>
      </c>
      <c r="C597" s="15">
        <v>2009</v>
      </c>
      <c r="D597" s="15">
        <f>VLOOKUP(Tabelle128[[#This Row],[countrycode]],Tabelle1[[wbcode]:[treatment]],4,FALSE)</f>
        <v>1</v>
      </c>
      <c r="E597" s="15">
        <f>VLOOKUP(Tabelle128[[#This Row],[countrycode]],Tabelle1[[wbcode]:[liberalizations]],5,FALSE)</f>
        <v>2016</v>
      </c>
      <c r="F597" s="15">
        <v>6.3009344583973066</v>
      </c>
      <c r="G597" s="15">
        <v>7.5653890220362241</v>
      </c>
      <c r="H597" s="15">
        <v>16.734693877551031</v>
      </c>
      <c r="I597" s="16">
        <v>5.8138066571768903</v>
      </c>
      <c r="J597">
        <v>-0.24</v>
      </c>
      <c r="K597">
        <v>37.669998168945298</v>
      </c>
      <c r="L597" s="15">
        <v>40.799999999999997</v>
      </c>
      <c r="M597" s="18">
        <v>0.48599999999999999</v>
      </c>
      <c r="N597">
        <v>12.278865809999999</v>
      </c>
      <c r="O597">
        <v>44.639400000000002</v>
      </c>
      <c r="P597" s="18">
        <v>3385.8588459204402</v>
      </c>
      <c r="Q597">
        <v>3.8420000000000001</v>
      </c>
      <c r="R597">
        <v>7105.7644380000002</v>
      </c>
      <c r="S597" s="15"/>
      <c r="T597" s="15"/>
      <c r="U597">
        <v>1.0013551249999999</v>
      </c>
      <c r="V597" s="6"/>
      <c r="W597">
        <v>49.587731688690603</v>
      </c>
      <c r="X597">
        <v>57.766519428655002</v>
      </c>
      <c r="Y597">
        <v>94.186193342823103</v>
      </c>
      <c r="Z597" s="6"/>
      <c r="AA597" s="6"/>
      <c r="AB597">
        <v>15.3807697606847</v>
      </c>
      <c r="AC597">
        <v>39.909764339581898</v>
      </c>
      <c r="AD597">
        <v>107.354251117346</v>
      </c>
      <c r="AE597">
        <v>7.44823423445757</v>
      </c>
      <c r="AF597">
        <v>0.71310583529509897</v>
      </c>
    </row>
    <row r="598" spans="1:32" x14ac:dyDescent="0.2">
      <c r="A598" s="13" t="s">
        <v>112</v>
      </c>
      <c r="B598" s="13">
        <v>19</v>
      </c>
      <c r="C598" s="13">
        <v>2010</v>
      </c>
      <c r="D598" s="13">
        <f>VLOOKUP(Tabelle128[[#This Row],[countrycode]],Tabelle1[[wbcode]:[treatment]],4,FALSE)</f>
        <v>1</v>
      </c>
      <c r="E598" s="13">
        <f>VLOOKUP(Tabelle128[[#This Row],[countrycode]],Tabelle1[[wbcode]:[liberalizations]],5,FALSE)</f>
        <v>2016</v>
      </c>
      <c r="F598" s="13">
        <v>6.4813643685621702</v>
      </c>
      <c r="G598" s="13">
        <v>7.6656600190088309</v>
      </c>
      <c r="H598" s="13">
        <v>16.734693877551031</v>
      </c>
      <c r="I598" s="14">
        <v>3.6376234266152401</v>
      </c>
      <c r="J598">
        <v>1.97</v>
      </c>
      <c r="K598">
        <v>37.965999603271499</v>
      </c>
      <c r="L598" s="13">
        <v>40.700000000000003</v>
      </c>
      <c r="M598" s="17">
        <v>0.503</v>
      </c>
      <c r="N598">
        <v>12.5065279</v>
      </c>
      <c r="O598">
        <v>46.619100000000003</v>
      </c>
      <c r="P598" s="17">
        <v>4168.4894029268498</v>
      </c>
      <c r="Q598">
        <v>4.0199999999999996</v>
      </c>
      <c r="R598">
        <v>7101.517382</v>
      </c>
      <c r="S598" s="18">
        <v>32.28840589</v>
      </c>
      <c r="T598" s="18">
        <v>37.555079999999997</v>
      </c>
      <c r="U598">
        <v>0.93592728300000005</v>
      </c>
      <c r="V598" s="23"/>
      <c r="W598">
        <v>46.472950152118699</v>
      </c>
      <c r="X598">
        <v>60.194493279273203</v>
      </c>
      <c r="Y598">
        <v>96.362376573384793</v>
      </c>
      <c r="Z598">
        <v>0.34</v>
      </c>
      <c r="AA598" s="6"/>
      <c r="AB598">
        <v>14.481769906923001</v>
      </c>
      <c r="AC598">
        <v>37.705563884447997</v>
      </c>
      <c r="AD598">
        <v>106.667443431392</v>
      </c>
      <c r="AE598">
        <v>4.5092369177437304</v>
      </c>
      <c r="AF598">
        <v>0.69537947545023704</v>
      </c>
    </row>
    <row r="599" spans="1:32" x14ac:dyDescent="0.2">
      <c r="A599" s="15" t="s">
        <v>112</v>
      </c>
      <c r="B599" s="13">
        <v>19</v>
      </c>
      <c r="C599" s="15">
        <v>2011</v>
      </c>
      <c r="D599" s="15">
        <f>VLOOKUP(Tabelle128[[#This Row],[countrycode]],Tabelle1[[wbcode]:[treatment]],4,FALSE)</f>
        <v>1</v>
      </c>
      <c r="E599" s="15">
        <f>VLOOKUP(Tabelle128[[#This Row],[countrycode]],Tabelle1[[wbcode]:[liberalizations]],5,FALSE)</f>
        <v>2016</v>
      </c>
      <c r="F599" s="15">
        <v>6.6599326623222916</v>
      </c>
      <c r="G599" s="15">
        <v>7.7714971089668694</v>
      </c>
      <c r="H599" s="15">
        <v>16.734693877551031</v>
      </c>
      <c r="I599" s="16">
        <v>2.0900175452169698</v>
      </c>
      <c r="J599">
        <v>0.55000000000000004</v>
      </c>
      <c r="K599">
        <v>38.235000610351598</v>
      </c>
      <c r="L599" s="15">
        <v>40.6</v>
      </c>
      <c r="M599" s="18">
        <v>0.51700000000000002</v>
      </c>
      <c r="N599">
        <v>12.734189990000001</v>
      </c>
      <c r="O599">
        <v>48.194600000000001</v>
      </c>
      <c r="P599" s="18">
        <v>4496.6133605097402</v>
      </c>
      <c r="Q599">
        <v>4.2279999999999998</v>
      </c>
      <c r="R599">
        <v>7139.3158160000003</v>
      </c>
      <c r="S599" s="18">
        <v>31.490273309999999</v>
      </c>
      <c r="T599" s="18">
        <v>37.555079999999997</v>
      </c>
      <c r="U599">
        <v>0.93989644000000006</v>
      </c>
      <c r="V599" s="6"/>
      <c r="W599">
        <v>34.827744492821203</v>
      </c>
      <c r="X599">
        <v>45.933555133155899</v>
      </c>
      <c r="Y599">
        <v>97.909982454783005</v>
      </c>
      <c r="Z599">
        <v>0.35399999999999998</v>
      </c>
      <c r="AA599" s="6"/>
      <c r="AB599">
        <v>12.895888456166</v>
      </c>
      <c r="AC599">
        <v>36.777486297120397</v>
      </c>
      <c r="AD599">
        <v>80.761299625977102</v>
      </c>
      <c r="AE599">
        <v>6.1074271459024496</v>
      </c>
      <c r="AF599">
        <v>0.672762228049404</v>
      </c>
    </row>
    <row r="600" spans="1:32" x14ac:dyDescent="0.2">
      <c r="A600" s="13" t="s">
        <v>112</v>
      </c>
      <c r="B600" s="13">
        <v>19</v>
      </c>
      <c r="C600" s="13">
        <v>2012</v>
      </c>
      <c r="D600" s="13">
        <f>VLOOKUP(Tabelle128[[#This Row],[countrycode]],Tabelle1[[wbcode]:[treatment]],4,FALSE)</f>
        <v>1</v>
      </c>
      <c r="E600" s="13">
        <f>VLOOKUP(Tabelle128[[#This Row],[countrycode]],Tabelle1[[wbcode]:[liberalizations]],5,FALSE)</f>
        <v>2016</v>
      </c>
      <c r="F600" s="13">
        <v>6.9148951721450054</v>
      </c>
      <c r="G600" s="13">
        <v>7.991336589730345</v>
      </c>
      <c r="H600" s="13">
        <v>16.734693877551031</v>
      </c>
      <c r="I600" s="14">
        <v>8.6594723749476596</v>
      </c>
      <c r="J600">
        <v>3.47</v>
      </c>
      <c r="K600">
        <v>38.520999908447301</v>
      </c>
      <c r="L600" s="13">
        <v>40.5</v>
      </c>
      <c r="M600" s="17">
        <v>0.53100000000000003</v>
      </c>
      <c r="N600">
        <v>12.763195039999999</v>
      </c>
      <c r="O600">
        <v>49.8352</v>
      </c>
      <c r="P600" s="17">
        <v>4527.5650387865298</v>
      </c>
      <c r="Q600">
        <v>4.4359999999999999</v>
      </c>
      <c r="R600">
        <v>7430.8956340000004</v>
      </c>
      <c r="S600" s="18">
        <v>30.991024169999999</v>
      </c>
      <c r="T600" s="18">
        <v>37.555079999999997</v>
      </c>
      <c r="U600">
        <v>1.0829361580000001</v>
      </c>
      <c r="V600" s="23"/>
      <c r="W600">
        <v>36.6930204522778</v>
      </c>
      <c r="X600">
        <v>42.973847270746802</v>
      </c>
      <c r="Y600">
        <v>91.340527625052303</v>
      </c>
      <c r="Z600">
        <v>0.36599999999999999</v>
      </c>
      <c r="AA600" s="6"/>
      <c r="AB600">
        <v>11.8245478870385</v>
      </c>
      <c r="AC600">
        <v>36.798960773052301</v>
      </c>
      <c r="AD600">
        <v>79.666867723024595</v>
      </c>
      <c r="AE600">
        <v>8.9396468278821004</v>
      </c>
      <c r="AF600">
        <v>0.67456703342910196</v>
      </c>
    </row>
    <row r="601" spans="1:32" x14ac:dyDescent="0.2">
      <c r="A601" s="15" t="s">
        <v>112</v>
      </c>
      <c r="B601" s="13">
        <v>19</v>
      </c>
      <c r="C601" s="15">
        <v>2013</v>
      </c>
      <c r="D601" s="15">
        <f>VLOOKUP(Tabelle128[[#This Row],[countrycode]],Tabelle1[[wbcode]:[treatment]],4,FALSE)</f>
        <v>1</v>
      </c>
      <c r="E601" s="15">
        <f>VLOOKUP(Tabelle128[[#This Row],[countrycode]],Tabelle1[[wbcode]:[liberalizations]],5,FALSE)</f>
        <v>2016</v>
      </c>
      <c r="F601" s="15">
        <v>7.1538867087029976</v>
      </c>
      <c r="G601" s="15">
        <v>8.1027857313229248</v>
      </c>
      <c r="H601" s="15">
        <v>16.734693877551031</v>
      </c>
      <c r="I601" s="16">
        <v>10.6125886627376</v>
      </c>
      <c r="J601">
        <v>2.0099999999999998</v>
      </c>
      <c r="K601">
        <v>38.769001007080099</v>
      </c>
      <c r="L601" s="15">
        <v>40.4</v>
      </c>
      <c r="M601" s="18">
        <v>0.54600000000000004</v>
      </c>
      <c r="N601">
        <v>12.79220009</v>
      </c>
      <c r="O601">
        <v>51.4863</v>
      </c>
      <c r="P601" s="18">
        <v>4230.1712664152101</v>
      </c>
      <c r="Q601">
        <v>4.6440000000000001</v>
      </c>
      <c r="R601">
        <v>7844.0026340000004</v>
      </c>
      <c r="S601" s="18">
        <v>30.737403390000001</v>
      </c>
      <c r="T601" s="18">
        <v>37.555079999999997</v>
      </c>
      <c r="U601">
        <v>1.287766494</v>
      </c>
      <c r="V601" s="6"/>
      <c r="W601">
        <v>40.534966594620201</v>
      </c>
      <c r="X601">
        <v>46.266329334137403</v>
      </c>
      <c r="Y601">
        <v>89.387411337262407</v>
      </c>
      <c r="Z601">
        <v>0.377</v>
      </c>
      <c r="AA601" s="6"/>
      <c r="AB601">
        <v>12.221315916983899</v>
      </c>
      <c r="AC601">
        <v>35.639091304463697</v>
      </c>
      <c r="AD601">
        <v>86.801295928757597</v>
      </c>
      <c r="AE601">
        <v>5.6213062346895102</v>
      </c>
      <c r="AF601">
        <v>0.69783786290126204</v>
      </c>
    </row>
    <row r="602" spans="1:32" x14ac:dyDescent="0.2">
      <c r="A602" s="13" t="s">
        <v>112</v>
      </c>
      <c r="B602" s="13">
        <v>19</v>
      </c>
      <c r="C602" s="13">
        <v>2014</v>
      </c>
      <c r="D602" s="13">
        <f>VLOOKUP(Tabelle128[[#This Row],[countrycode]],Tabelle1[[wbcode]:[treatment]],4,FALSE)</f>
        <v>1</v>
      </c>
      <c r="E602" s="13">
        <f>VLOOKUP(Tabelle128[[#This Row],[countrycode]],Tabelle1[[wbcode]:[liberalizations]],5,FALSE)</f>
        <v>2016</v>
      </c>
      <c r="F602" s="13">
        <v>7.3726523565683628</v>
      </c>
      <c r="G602" s="13">
        <v>8.3458281880852869</v>
      </c>
      <c r="H602" s="13">
        <v>16.734693877551031</v>
      </c>
      <c r="I602" s="14">
        <v>11.0572773066044</v>
      </c>
      <c r="J602">
        <v>-0.85</v>
      </c>
      <c r="K602">
        <v>39.019001007080099</v>
      </c>
      <c r="L602" s="13">
        <v>40.299999999999997</v>
      </c>
      <c r="M602" s="17">
        <v>0.55900000000000005</v>
      </c>
      <c r="N602">
        <v>12.946182220000001</v>
      </c>
      <c r="O602">
        <v>53.049700000000001</v>
      </c>
      <c r="P602" s="17">
        <v>4039.1593407948299</v>
      </c>
      <c r="Q602">
        <v>4.8520000000000003</v>
      </c>
      <c r="R602">
        <v>7857.9507720000001</v>
      </c>
      <c r="S602" s="18">
        <v>29.93765836</v>
      </c>
      <c r="T602" s="18">
        <v>37.9</v>
      </c>
      <c r="U602">
        <v>0.70267273900000005</v>
      </c>
      <c r="V602" s="23"/>
      <c r="W602">
        <v>43.854419441651501</v>
      </c>
      <c r="X602">
        <v>44.486602440356201</v>
      </c>
      <c r="Y602">
        <v>88.942722693395595</v>
      </c>
      <c r="Z602">
        <v>0.39</v>
      </c>
      <c r="AA602" s="6"/>
      <c r="AB602">
        <v>12.5950234294915</v>
      </c>
      <c r="AC602">
        <v>35.613139548108897</v>
      </c>
      <c r="AD602">
        <v>88.341021882007695</v>
      </c>
      <c r="AE602">
        <v>5.6813488577644904</v>
      </c>
      <c r="AF602">
        <v>0.749729090602264</v>
      </c>
    </row>
    <row r="603" spans="1:32" x14ac:dyDescent="0.2">
      <c r="A603" s="15" t="s">
        <v>112</v>
      </c>
      <c r="B603" s="13">
        <v>19</v>
      </c>
      <c r="C603" s="15">
        <v>2015</v>
      </c>
      <c r="D603" s="15">
        <f>VLOOKUP(Tabelle128[[#This Row],[countrycode]],Tabelle1[[wbcode]:[treatment]],4,FALSE)</f>
        <v>1</v>
      </c>
      <c r="E603" s="15">
        <f>VLOOKUP(Tabelle128[[#This Row],[countrycode]],Tabelle1[[wbcode]:[liberalizations]],5,FALSE)</f>
        <v>2016</v>
      </c>
      <c r="F603" s="15">
        <v>7.6009233295347203</v>
      </c>
      <c r="G603" s="15">
        <v>8.4405866919626042</v>
      </c>
      <c r="H603" s="15">
        <v>16.734693877551031</v>
      </c>
      <c r="I603" s="16">
        <v>11.108558453960899</v>
      </c>
      <c r="J603">
        <v>0.35</v>
      </c>
      <c r="K603">
        <v>39.310001373291001</v>
      </c>
      <c r="L603" s="15">
        <v>40.200000000000003</v>
      </c>
      <c r="M603" s="18">
        <v>0.57499999999999996</v>
      </c>
      <c r="N603">
        <v>13.102017869999999</v>
      </c>
      <c r="O603">
        <v>55.019199999999998</v>
      </c>
      <c r="P603" s="18">
        <v>3680.34947283775</v>
      </c>
      <c r="Q603">
        <v>5.0599999999999996</v>
      </c>
      <c r="R603">
        <v>7991.6974890000001</v>
      </c>
      <c r="S603" s="18">
        <v>29.502157270000001</v>
      </c>
      <c r="T603" s="18">
        <v>37.9</v>
      </c>
      <c r="U603">
        <v>0.78653568200000001</v>
      </c>
      <c r="V603" s="6"/>
      <c r="W603">
        <v>43.106865785148898</v>
      </c>
      <c r="X603">
        <v>40.982845777737801</v>
      </c>
      <c r="Y603">
        <v>88.891441546039104</v>
      </c>
      <c r="Z603">
        <v>0.40400000000000003</v>
      </c>
      <c r="AA603" s="6"/>
      <c r="AB603">
        <v>12.5146724554379</v>
      </c>
      <c r="AC603">
        <v>35.732707503195101</v>
      </c>
      <c r="AD603">
        <v>84.089711562886606</v>
      </c>
      <c r="AE603">
        <v>4.9512449370491698</v>
      </c>
      <c r="AF603">
        <v>0.81999131615569898</v>
      </c>
    </row>
    <row r="604" spans="1:32" x14ac:dyDescent="0.2">
      <c r="A604" s="13" t="s">
        <v>112</v>
      </c>
      <c r="B604" s="13">
        <v>19</v>
      </c>
      <c r="C604" s="13">
        <v>2016</v>
      </c>
      <c r="D604" s="13">
        <f>VLOOKUP(Tabelle128[[#This Row],[countrycode]],Tabelle1[[wbcode]:[treatment]],4,FALSE)</f>
        <v>1</v>
      </c>
      <c r="E604" s="13">
        <f>VLOOKUP(Tabelle128[[#This Row],[countrycode]],Tabelle1[[wbcode]:[liberalizations]],5,FALSE)</f>
        <v>2016</v>
      </c>
      <c r="F604" s="13">
        <v>7.8206013170522706</v>
      </c>
      <c r="G604" s="13">
        <v>8.4655423148712732</v>
      </c>
      <c r="H604" s="13">
        <v>16.734693877551031</v>
      </c>
      <c r="I604" s="14">
        <v>12.4619719991203</v>
      </c>
      <c r="J604">
        <v>-1.07</v>
      </c>
      <c r="K604">
        <v>39.520999908447301</v>
      </c>
      <c r="L604" s="13">
        <v>40.1</v>
      </c>
      <c r="M604" s="17">
        <v>0.58599999999999997</v>
      </c>
      <c r="N604">
        <v>13.25972934</v>
      </c>
      <c r="O604">
        <v>56.659100000000002</v>
      </c>
      <c r="P604" s="17">
        <v>3425.5319569284602</v>
      </c>
      <c r="Q604">
        <v>5.194</v>
      </c>
      <c r="R604">
        <v>7872.7501670000001</v>
      </c>
      <c r="S604" s="18">
        <v>29.336441090000001</v>
      </c>
      <c r="T604" s="18">
        <v>37.9</v>
      </c>
      <c r="U604">
        <v>0.94721978600000001</v>
      </c>
      <c r="V604" s="23"/>
      <c r="W604">
        <v>44.059035008165999</v>
      </c>
      <c r="X604">
        <v>42.5926018069582</v>
      </c>
      <c r="Y604">
        <v>87.538028000879706</v>
      </c>
      <c r="Z604">
        <v>0.41299999999999998</v>
      </c>
      <c r="AA604" s="6"/>
      <c r="AB604">
        <v>12.839957467589199</v>
      </c>
      <c r="AC604">
        <v>35.3413357728761</v>
      </c>
      <c r="AD604">
        <v>86.651636815124107</v>
      </c>
      <c r="AE604">
        <v>7.8472745908568102</v>
      </c>
      <c r="AF604">
        <v>0.89773879417843305</v>
      </c>
    </row>
    <row r="605" spans="1:32" x14ac:dyDescent="0.2">
      <c r="A605" s="15" t="s">
        <v>112</v>
      </c>
      <c r="B605" s="13">
        <v>19</v>
      </c>
      <c r="C605" s="15">
        <v>2017</v>
      </c>
      <c r="D605" s="15">
        <f>VLOOKUP(Tabelle128[[#This Row],[countrycode]],Tabelle1[[wbcode]:[treatment]],4,FALSE)</f>
        <v>1</v>
      </c>
      <c r="E605" s="15">
        <f>VLOOKUP(Tabelle128[[#This Row],[countrycode]],Tabelle1[[wbcode]:[liberalizations]],5,FALSE)</f>
        <v>2016</v>
      </c>
      <c r="F605" s="15">
        <v>8.015883944340624</v>
      </c>
      <c r="G605" s="15">
        <v>8.5585697848344111</v>
      </c>
      <c r="H605" s="15">
        <v>16.734693877551031</v>
      </c>
      <c r="I605" s="16">
        <v>9.2700491530448197</v>
      </c>
      <c r="J605">
        <v>0.77</v>
      </c>
      <c r="K605">
        <v>39.437000274658203</v>
      </c>
      <c r="L605" s="15"/>
      <c r="M605" s="18">
        <v>0.59599999999999997</v>
      </c>
      <c r="N605">
        <v>13.419339219999999</v>
      </c>
      <c r="O605">
        <v>57.895099999999999</v>
      </c>
      <c r="P605" s="18">
        <v>3914.4184837960302</v>
      </c>
      <c r="Q605">
        <v>5.3280000000000003</v>
      </c>
      <c r="R605">
        <v>7844.4993379999996</v>
      </c>
      <c r="S605" s="18">
        <v>29.49884166</v>
      </c>
      <c r="T605" s="18">
        <v>37.9</v>
      </c>
      <c r="U605">
        <v>0.87625855100000005</v>
      </c>
      <c r="V605" s="6"/>
      <c r="W605">
        <v>43.513107870515597</v>
      </c>
      <c r="X605">
        <v>44.285260026344297</v>
      </c>
      <c r="Y605">
        <v>90.729950846955205</v>
      </c>
      <c r="Z605">
        <v>0.41799999999999998</v>
      </c>
      <c r="AA605" s="6"/>
      <c r="AB605">
        <v>12.8307084036859</v>
      </c>
      <c r="AC605">
        <v>33.878975796086102</v>
      </c>
      <c r="AD605">
        <v>87.798367896859901</v>
      </c>
      <c r="AE605">
        <v>6.2213752893311396</v>
      </c>
      <c r="AF605">
        <v>0.96605989303254902</v>
      </c>
    </row>
    <row r="606" spans="1:32" x14ac:dyDescent="0.2">
      <c r="A606" s="13" t="s">
        <v>112</v>
      </c>
      <c r="B606" s="13">
        <v>19</v>
      </c>
      <c r="C606" s="13">
        <v>2018</v>
      </c>
      <c r="D606" s="13">
        <f>VLOOKUP(Tabelle128[[#This Row],[countrycode]],Tabelle1[[wbcode]:[treatment]],4,FALSE)</f>
        <v>1</v>
      </c>
      <c r="E606" s="13">
        <f>VLOOKUP(Tabelle128[[#This Row],[countrycode]],Tabelle1[[wbcode]:[liberalizations]],5,FALSE)</f>
        <v>2016</v>
      </c>
      <c r="F606" s="13">
        <v>8.1065752439885514</v>
      </c>
      <c r="G606" s="13">
        <v>8.602052465053788</v>
      </c>
      <c r="H606" s="13">
        <v>16.734693877551031</v>
      </c>
      <c r="I606" s="14">
        <v>11.3198754459599</v>
      </c>
      <c r="J606">
        <v>1.1399999999999999</v>
      </c>
      <c r="K606">
        <v>39.363998413085902</v>
      </c>
      <c r="L606" s="13"/>
      <c r="M606" s="17">
        <v>0.60699999999999998</v>
      </c>
      <c r="N606">
        <v>13.58087035</v>
      </c>
      <c r="O606">
        <v>59.4114</v>
      </c>
      <c r="P606" s="17">
        <v>4107.0944310930699</v>
      </c>
      <c r="Q606">
        <v>5.4619999999999997</v>
      </c>
      <c r="R606">
        <v>7913.629038</v>
      </c>
      <c r="S606" s="18">
        <v>29.017016779999999</v>
      </c>
      <c r="T606" s="18">
        <v>37.9</v>
      </c>
      <c r="U606">
        <v>0.909282123</v>
      </c>
      <c r="V606" s="23"/>
      <c r="W606">
        <v>40.4302189806101</v>
      </c>
      <c r="X606">
        <v>44.313881031412002</v>
      </c>
      <c r="Y606">
        <v>88.680124554040106</v>
      </c>
      <c r="Z606">
        <v>0.42899999999999999</v>
      </c>
      <c r="AA606" s="6"/>
      <c r="AB606">
        <v>13.245338160898401</v>
      </c>
      <c r="AC606">
        <v>33.2527628409767</v>
      </c>
      <c r="AD606">
        <v>84.744100012022102</v>
      </c>
      <c r="AE606">
        <v>4.8150616746150696</v>
      </c>
      <c r="AF606">
        <v>1.014213397419</v>
      </c>
    </row>
    <row r="607" spans="1:32" x14ac:dyDescent="0.2">
      <c r="A607" s="15" t="s">
        <v>112</v>
      </c>
      <c r="B607" s="13">
        <v>19</v>
      </c>
      <c r="C607" s="15">
        <v>2019</v>
      </c>
      <c r="D607" s="15">
        <f>VLOOKUP(Tabelle128[[#This Row],[countrycode]],Tabelle1[[wbcode]:[treatment]],4,FALSE)</f>
        <v>1</v>
      </c>
      <c r="E607" s="15">
        <f>VLOOKUP(Tabelle128[[#This Row],[countrycode]],Tabelle1[[wbcode]:[liberalizations]],5,FALSE)</f>
        <v>2016</v>
      </c>
      <c r="F607" s="15"/>
      <c r="G607" s="15"/>
      <c r="H607" s="15"/>
      <c r="I607" s="16">
        <v>13.8895612986923</v>
      </c>
      <c r="J607">
        <v>0.95</v>
      </c>
      <c r="K607">
        <v>39.277999877929702</v>
      </c>
      <c r="L607" s="15"/>
      <c r="M607" s="18">
        <v>0.61499999999999999</v>
      </c>
      <c r="N607">
        <v>13.744345859999999</v>
      </c>
      <c r="O607">
        <v>60.549199999999999</v>
      </c>
      <c r="P607" s="18">
        <v>3889.85122575483</v>
      </c>
      <c r="Q607">
        <v>5.5960000000000001</v>
      </c>
      <c r="R607">
        <v>7744.5361320000002</v>
      </c>
      <c r="S607" s="18">
        <v>28.632749610000001</v>
      </c>
      <c r="T607" s="18">
        <v>37.9</v>
      </c>
      <c r="U607">
        <v>0.88221717099999997</v>
      </c>
      <c r="V607" s="6"/>
      <c r="W607">
        <v>45.946323426739497</v>
      </c>
      <c r="X607">
        <v>43.245186533185297</v>
      </c>
      <c r="Y607">
        <v>86.1104387013077</v>
      </c>
      <c r="Z607">
        <v>0.437</v>
      </c>
      <c r="AA607" s="6"/>
      <c r="AB607">
        <v>13.6582891759279</v>
      </c>
      <c r="AC607">
        <v>34.183795570017999</v>
      </c>
      <c r="AD607">
        <v>89.1915099599249</v>
      </c>
      <c r="AE607">
        <v>2.5980162031107499</v>
      </c>
      <c r="AF607">
        <v>1.03826564467004</v>
      </c>
    </row>
    <row r="608" spans="1:32" x14ac:dyDescent="0.2">
      <c r="A608" s="13" t="s">
        <v>112</v>
      </c>
      <c r="B608" s="13">
        <v>19</v>
      </c>
      <c r="C608" s="13">
        <v>2020</v>
      </c>
      <c r="D608" s="13">
        <f>VLOOKUP(Tabelle128[[#This Row],[countrycode]],Tabelle1[[wbcode]:[treatment]],4,FALSE)</f>
        <v>1</v>
      </c>
      <c r="E608" s="13">
        <f>VLOOKUP(Tabelle128[[#This Row],[countrycode]],Tabelle1[[wbcode]:[liberalizations]],5,FALSE)</f>
        <v>2016</v>
      </c>
      <c r="F608" s="13"/>
      <c r="G608" s="13"/>
      <c r="H608" s="13"/>
      <c r="I608" s="18">
        <v>11.6180966605232</v>
      </c>
      <c r="J608">
        <v>4.22</v>
      </c>
      <c r="K608">
        <v>36.458999633789098</v>
      </c>
      <c r="L608" s="13"/>
      <c r="M608" s="17">
        <v>0.61</v>
      </c>
      <c r="N608">
        <v>13.744345859999999</v>
      </c>
      <c r="O608">
        <v>59.6922</v>
      </c>
      <c r="P608" s="18">
        <v>3434.72179830295</v>
      </c>
      <c r="Q608">
        <v>5.5960000000000001</v>
      </c>
      <c r="R608">
        <v>7524.0048939999997</v>
      </c>
      <c r="S608" s="18">
        <v>28.391489719999999</v>
      </c>
      <c r="T608" s="18">
        <v>37.9</v>
      </c>
      <c r="U608">
        <v>0.82383180300000003</v>
      </c>
      <c r="V608" s="23"/>
      <c r="W608">
        <v>44.887055312184003</v>
      </c>
      <c r="X608">
        <v>42.171280475459</v>
      </c>
      <c r="Y608">
        <v>88.381903339476807</v>
      </c>
      <c r="Z608">
        <v>0.434</v>
      </c>
      <c r="AA608" s="6"/>
      <c r="AB608">
        <v>12.7768124585391</v>
      </c>
      <c r="AC608">
        <v>31.319627305672601</v>
      </c>
      <c r="AD608">
        <v>87.058335787642903</v>
      </c>
      <c r="AF608">
        <v>1.0424229590110901</v>
      </c>
    </row>
    <row r="609" spans="1:32" x14ac:dyDescent="0.2">
      <c r="A609" s="15" t="s">
        <v>112</v>
      </c>
      <c r="B609" s="13">
        <v>19</v>
      </c>
      <c r="C609" s="15">
        <v>2021</v>
      </c>
      <c r="D609" s="15">
        <f>VLOOKUP(Tabelle128[[#This Row],[countrycode]],Tabelle1[[wbcode]:[treatment]],4,FALSE)</f>
        <v>1</v>
      </c>
      <c r="E609" s="15">
        <f>VLOOKUP(Tabelle128[[#This Row],[countrycode]],Tabelle1[[wbcode]:[liberalizations]],5,FALSE)</f>
        <v>2016</v>
      </c>
      <c r="F609" s="15"/>
      <c r="G609" s="15"/>
      <c r="H609" s="15"/>
      <c r="I609" s="18"/>
      <c r="J609">
        <v>-1.1100000000000001</v>
      </c>
      <c r="K609">
        <v>36.751998901367202</v>
      </c>
      <c r="L609" s="15"/>
      <c r="M609" s="18">
        <v>0.59699999999999998</v>
      </c>
      <c r="N609">
        <v>13.744345859999999</v>
      </c>
      <c r="O609">
        <v>57.0657</v>
      </c>
      <c r="P609" s="18">
        <v>4214.8616878155299</v>
      </c>
      <c r="Q609">
        <v>5.5960000000000001</v>
      </c>
      <c r="R609">
        <v>7678.5918730000003</v>
      </c>
      <c r="S609" s="18">
        <v>28.60195229</v>
      </c>
      <c r="T609" s="18">
        <v>37.9</v>
      </c>
      <c r="U609">
        <v>0.82383180300000003</v>
      </c>
      <c r="V609" s="6"/>
      <c r="Z609">
        <v>0.42399999999999999</v>
      </c>
      <c r="AA609" s="6"/>
      <c r="AC609">
        <v>32.939036943676697</v>
      </c>
      <c r="AF609">
        <v>1.0465113581965899</v>
      </c>
    </row>
    <row r="610" spans="1:32" x14ac:dyDescent="0.2">
      <c r="A610" s="13" t="s">
        <v>78</v>
      </c>
      <c r="B610" s="13">
        <v>20</v>
      </c>
      <c r="C610" s="13">
        <v>1990</v>
      </c>
      <c r="D610" s="13">
        <f>VLOOKUP(Tabelle128[[#This Row],[countrycode]],Tabelle1[[wbcode]:[treatment]],4,FALSE)</f>
        <v>0</v>
      </c>
      <c r="E610" s="13">
        <f>VLOOKUP(Tabelle128[[#This Row],[countrycode]],Tabelle1[[wbcode]:[liberalizations]],5,FALSE)</f>
        <v>0</v>
      </c>
      <c r="F610" s="13">
        <v>11.704931134853609</v>
      </c>
      <c r="G610" s="13"/>
      <c r="H610" s="13">
        <v>62.04081632653061</v>
      </c>
      <c r="I610" s="14"/>
      <c r="J610" s="13"/>
      <c r="L610" s="13"/>
      <c r="M610" s="17"/>
      <c r="N610">
        <v>2.9479408760000001</v>
      </c>
      <c r="O610">
        <v>44.556699999999999</v>
      </c>
      <c r="P610" s="17">
        <v>254.243262202821</v>
      </c>
      <c r="R610">
        <v>762.77291660000003</v>
      </c>
      <c r="S610" s="23"/>
      <c r="T610" s="23"/>
      <c r="U610">
        <v>6.2364441999999999E-2</v>
      </c>
      <c r="Z610" s="6"/>
      <c r="AB610" s="6"/>
      <c r="AC610" s="6"/>
      <c r="AD610" s="6"/>
      <c r="AE610" s="6"/>
      <c r="AF610" s="6"/>
    </row>
    <row r="611" spans="1:32" x14ac:dyDescent="0.2">
      <c r="A611" s="15" t="s">
        <v>78</v>
      </c>
      <c r="B611" s="13">
        <v>20</v>
      </c>
      <c r="C611" s="15">
        <v>1991</v>
      </c>
      <c r="D611" s="15">
        <f>VLOOKUP(Tabelle128[[#This Row],[countrycode]],Tabelle1[[wbcode]:[treatment]],4,FALSE)</f>
        <v>0</v>
      </c>
      <c r="E611" s="15">
        <f>VLOOKUP(Tabelle128[[#This Row],[countrycode]],Tabelle1[[wbcode]:[liberalizations]],5,FALSE)</f>
        <v>0</v>
      </c>
      <c r="F611" s="15">
        <v>11.587243446655039</v>
      </c>
      <c r="G611" s="15">
        <v>20.172929237948509</v>
      </c>
      <c r="H611" s="15">
        <v>62.04081632653061</v>
      </c>
      <c r="I611" s="16"/>
      <c r="J611" s="15"/>
      <c r="K611">
        <v>75.500999450683594</v>
      </c>
      <c r="L611" s="15"/>
      <c r="M611" s="18"/>
      <c r="N611">
        <v>2.7705800530000002</v>
      </c>
      <c r="O611">
        <v>46.130400000000002</v>
      </c>
      <c r="P611" s="18">
        <v>271.39437353261201</v>
      </c>
      <c r="R611">
        <v>683.35888420000003</v>
      </c>
      <c r="S611" s="6"/>
      <c r="T611" s="6"/>
      <c r="U611">
        <v>5.9635190999999997E-2</v>
      </c>
      <c r="Z611" s="6"/>
      <c r="AB611" s="6"/>
      <c r="AC611" s="6"/>
      <c r="AD611" s="6"/>
      <c r="AE611" s="6"/>
      <c r="AF611" s="6"/>
    </row>
    <row r="612" spans="1:32" x14ac:dyDescent="0.2">
      <c r="A612" s="13" t="s">
        <v>78</v>
      </c>
      <c r="B612" s="13">
        <v>20</v>
      </c>
      <c r="C612" s="13">
        <v>1992</v>
      </c>
      <c r="D612" s="13">
        <f>VLOOKUP(Tabelle128[[#This Row],[countrycode]],Tabelle1[[wbcode]:[treatment]],4,FALSE)</f>
        <v>0</v>
      </c>
      <c r="E612" s="13">
        <f>VLOOKUP(Tabelle128[[#This Row],[countrycode]],Tabelle1[[wbcode]:[liberalizations]],5,FALSE)</f>
        <v>0</v>
      </c>
      <c r="F612" s="13">
        <v>11.423564702530079</v>
      </c>
      <c r="G612" s="13">
        <v>19.81178853750124</v>
      </c>
      <c r="H612" s="13">
        <v>62.04081632653061</v>
      </c>
      <c r="I612" s="14"/>
      <c r="J612" s="13"/>
      <c r="K612">
        <v>75.500999450683594</v>
      </c>
      <c r="L612" s="13"/>
      <c r="M612" s="17"/>
      <c r="N612">
        <v>2.6038900219999999</v>
      </c>
      <c r="O612">
        <v>46.901499999999999</v>
      </c>
      <c r="P612" s="17">
        <v>204.050181513175</v>
      </c>
      <c r="R612">
        <v>599.81808799999999</v>
      </c>
      <c r="S612" s="23"/>
      <c r="T612" s="23"/>
      <c r="U612">
        <v>5.7108037E-2</v>
      </c>
      <c r="Z612" s="6"/>
      <c r="AB612" s="6"/>
      <c r="AC612" s="6"/>
      <c r="AD612" s="6"/>
      <c r="AE612" s="6"/>
      <c r="AF612" s="6"/>
    </row>
    <row r="613" spans="1:32" x14ac:dyDescent="0.2">
      <c r="A613" s="15" t="s">
        <v>78</v>
      </c>
      <c r="B613" s="13">
        <v>20</v>
      </c>
      <c r="C613" s="15">
        <v>1993</v>
      </c>
      <c r="D613" s="15">
        <f>VLOOKUP(Tabelle128[[#This Row],[countrycode]],Tabelle1[[wbcode]:[treatment]],4,FALSE)</f>
        <v>0</v>
      </c>
      <c r="E613" s="15">
        <f>VLOOKUP(Tabelle128[[#This Row],[countrycode]],Tabelle1[[wbcode]:[liberalizations]],5,FALSE)</f>
        <v>0</v>
      </c>
      <c r="F613" s="15">
        <v>11.8554296206697</v>
      </c>
      <c r="G613" s="15">
        <v>20.18988194141302</v>
      </c>
      <c r="H613" s="15">
        <v>62.04081632653061</v>
      </c>
      <c r="I613" s="16"/>
      <c r="J613" s="15"/>
      <c r="K613">
        <v>75.555000305175795</v>
      </c>
      <c r="L613" s="15"/>
      <c r="M613" s="18"/>
      <c r="N613">
        <v>2.4371999899999999</v>
      </c>
      <c r="O613">
        <v>47.393999999999998</v>
      </c>
      <c r="P613" s="18">
        <v>165.69322804152401</v>
      </c>
      <c r="R613">
        <v>651.54323190000002</v>
      </c>
      <c r="S613" s="6"/>
      <c r="T613" s="6"/>
      <c r="U613">
        <v>5.6169775999999998E-2</v>
      </c>
      <c r="V613">
        <v>2.38</v>
      </c>
      <c r="Z613" s="6"/>
      <c r="AB613" s="6"/>
      <c r="AC613" s="6"/>
      <c r="AD613" s="6"/>
      <c r="AE613" s="6"/>
      <c r="AF613" s="6"/>
    </row>
    <row r="614" spans="1:32" x14ac:dyDescent="0.2">
      <c r="A614" s="13" t="s">
        <v>78</v>
      </c>
      <c r="B614" s="13">
        <v>20</v>
      </c>
      <c r="C614" s="13">
        <v>1994</v>
      </c>
      <c r="D614" s="13">
        <f>VLOOKUP(Tabelle128[[#This Row],[countrycode]],Tabelle1[[wbcode]:[treatment]],4,FALSE)</f>
        <v>0</v>
      </c>
      <c r="E614" s="13">
        <f>VLOOKUP(Tabelle128[[#This Row],[countrycode]],Tabelle1[[wbcode]:[liberalizations]],5,FALSE)</f>
        <v>0</v>
      </c>
      <c r="F614" s="13">
        <v>12.04684664205188</v>
      </c>
      <c r="G614" s="13">
        <v>20.48811504997926</v>
      </c>
      <c r="H614" s="13">
        <v>62.04081632653061</v>
      </c>
      <c r="I614" s="14"/>
      <c r="J614" s="13"/>
      <c r="K614">
        <v>75.513999938964801</v>
      </c>
      <c r="L614" s="13"/>
      <c r="M614" s="17"/>
      <c r="N614">
        <v>2.2705099579999999</v>
      </c>
      <c r="O614">
        <v>47.860700000000001</v>
      </c>
      <c r="P614" s="17">
        <v>125.54958125810801</v>
      </c>
      <c r="R614">
        <v>650.72075849999999</v>
      </c>
      <c r="S614" s="23"/>
      <c r="T614" s="23"/>
      <c r="U614">
        <v>3.9818054999999998E-2</v>
      </c>
      <c r="V614">
        <v>0.4</v>
      </c>
      <c r="Z614" s="6"/>
      <c r="AB614" s="6"/>
      <c r="AC614" s="6"/>
      <c r="AD614" s="6"/>
      <c r="AE614" s="6"/>
      <c r="AF614" s="6"/>
    </row>
    <row r="615" spans="1:32" x14ac:dyDescent="0.2">
      <c r="A615" s="15" t="s">
        <v>78</v>
      </c>
      <c r="B615" s="13">
        <v>20</v>
      </c>
      <c r="C615" s="15">
        <v>1995</v>
      </c>
      <c r="D615" s="15">
        <f>VLOOKUP(Tabelle128[[#This Row],[countrycode]],Tabelle1[[wbcode]:[treatment]],4,FALSE)</f>
        <v>0</v>
      </c>
      <c r="E615" s="15">
        <f>VLOOKUP(Tabelle128[[#This Row],[countrycode]],Tabelle1[[wbcode]:[liberalizations]],5,FALSE)</f>
        <v>0</v>
      </c>
      <c r="F615" s="15">
        <v>12.32720999637446</v>
      </c>
      <c r="G615" s="15">
        <v>20.510423944212778</v>
      </c>
      <c r="H615" s="15">
        <v>62.04081632653061</v>
      </c>
      <c r="I615" s="16"/>
      <c r="J615" s="15"/>
      <c r="K615">
        <v>75.811996459960895</v>
      </c>
      <c r="L615" s="15">
        <v>65.400000000000006</v>
      </c>
      <c r="M615" s="18"/>
      <c r="N615">
        <v>2.5027298930000001</v>
      </c>
      <c r="O615">
        <v>48.301600000000001</v>
      </c>
      <c r="P615" s="18">
        <v>134.34296024644999</v>
      </c>
      <c r="R615">
        <v>671.40441559999999</v>
      </c>
      <c r="S615" s="6"/>
      <c r="T615" s="6"/>
      <c r="U615">
        <v>4.3927991E-2</v>
      </c>
      <c r="V615">
        <v>0.34</v>
      </c>
      <c r="Z615" s="6"/>
      <c r="AB615" s="6"/>
      <c r="AC615" s="6"/>
      <c r="AD615" s="6"/>
      <c r="AE615" s="6"/>
      <c r="AF615" s="6"/>
    </row>
    <row r="616" spans="1:32" x14ac:dyDescent="0.2">
      <c r="A616" s="13" t="s">
        <v>78</v>
      </c>
      <c r="B616" s="13">
        <v>20</v>
      </c>
      <c r="C616" s="13">
        <v>1996</v>
      </c>
      <c r="D616" s="13">
        <f>VLOOKUP(Tabelle128[[#This Row],[countrycode]],Tabelle1[[wbcode]:[treatment]],4,FALSE)</f>
        <v>0</v>
      </c>
      <c r="E616" s="13">
        <f>VLOOKUP(Tabelle128[[#This Row],[countrycode]],Tabelle1[[wbcode]:[liberalizations]],5,FALSE)</f>
        <v>0</v>
      </c>
      <c r="F616" s="13">
        <v>12.900658672320739</v>
      </c>
      <c r="G616" s="13">
        <v>21.046804110964359</v>
      </c>
      <c r="H616" s="13">
        <v>62.653061224489797</v>
      </c>
      <c r="I616" s="14"/>
      <c r="J616" s="13"/>
      <c r="K616">
        <v>76.112998962402301</v>
      </c>
      <c r="L616" s="13">
        <v>65.8</v>
      </c>
      <c r="M616" s="17"/>
      <c r="N616">
        <v>2.8840799330000002</v>
      </c>
      <c r="O616">
        <v>48.9236</v>
      </c>
      <c r="P616" s="17">
        <v>145.16690126181001</v>
      </c>
      <c r="R616">
        <v>741.39934579999999</v>
      </c>
      <c r="S616" s="23"/>
      <c r="T616" s="23"/>
      <c r="U616">
        <v>4.7452996999999997E-2</v>
      </c>
      <c r="V616">
        <v>0.35</v>
      </c>
      <c r="Z616" s="6"/>
      <c r="AB616" s="6"/>
      <c r="AC616" s="6"/>
      <c r="AD616" s="6"/>
      <c r="AE616" s="6"/>
      <c r="AF616" s="6"/>
    </row>
    <row r="617" spans="1:32" x14ac:dyDescent="0.2">
      <c r="A617" s="15" t="s">
        <v>78</v>
      </c>
      <c r="B617" s="13">
        <v>20</v>
      </c>
      <c r="C617" s="15">
        <v>1997</v>
      </c>
      <c r="D617" s="15">
        <f>VLOOKUP(Tabelle128[[#This Row],[countrycode]],Tabelle1[[wbcode]:[treatment]],4,FALSE)</f>
        <v>0</v>
      </c>
      <c r="E617" s="15">
        <f>VLOOKUP(Tabelle128[[#This Row],[countrycode]],Tabelle1[[wbcode]:[liberalizations]],5,FALSE)</f>
        <v>0</v>
      </c>
      <c r="F617" s="15">
        <v>13.246990013703151</v>
      </c>
      <c r="G617" s="15">
        <v>21.339626610029011</v>
      </c>
      <c r="H617" s="15">
        <v>63.265306122448983</v>
      </c>
      <c r="I617" s="16"/>
      <c r="J617" s="15"/>
      <c r="K617">
        <v>76.362998962402301</v>
      </c>
      <c r="L617" s="15">
        <v>66.099999999999994</v>
      </c>
      <c r="M617" s="18"/>
      <c r="N617">
        <v>3.2328333059999999</v>
      </c>
      <c r="O617">
        <v>49.513800000000003</v>
      </c>
      <c r="P617" s="18">
        <v>141.508619901766</v>
      </c>
      <c r="R617">
        <v>741.06000740000002</v>
      </c>
      <c r="S617" s="6"/>
      <c r="T617" s="6"/>
      <c r="U617">
        <v>4.9099268000000001E-2</v>
      </c>
      <c r="V617">
        <v>0.27</v>
      </c>
      <c r="Z617" s="6"/>
      <c r="AC617">
        <v>12.202172815227</v>
      </c>
      <c r="AE617">
        <v>2.39520958083832</v>
      </c>
      <c r="AF617">
        <v>3.0340129920356</v>
      </c>
    </row>
    <row r="618" spans="1:32" x14ac:dyDescent="0.2">
      <c r="A618" s="13" t="s">
        <v>78</v>
      </c>
      <c r="B618" s="13">
        <v>20</v>
      </c>
      <c r="C618" s="13">
        <v>1998</v>
      </c>
      <c r="D618" s="13">
        <f>VLOOKUP(Tabelle128[[#This Row],[countrycode]],Tabelle1[[wbcode]:[treatment]],4,FALSE)</f>
        <v>0</v>
      </c>
      <c r="E618" s="13">
        <f>VLOOKUP(Tabelle128[[#This Row],[countrycode]],Tabelle1[[wbcode]:[liberalizations]],5,FALSE)</f>
        <v>0</v>
      </c>
      <c r="F618" s="13">
        <v>13.45879268276701</v>
      </c>
      <c r="G618" s="13">
        <v>21.44221035279066</v>
      </c>
      <c r="H618" s="13">
        <v>64.08163265306122</v>
      </c>
      <c r="I618" s="14"/>
      <c r="J618" s="13"/>
      <c r="K618">
        <v>76.611999511718807</v>
      </c>
      <c r="L618" s="13">
        <v>66.400000000000006</v>
      </c>
      <c r="M618" s="17"/>
      <c r="N618">
        <v>3.5815866789999999</v>
      </c>
      <c r="O618">
        <v>49.927199999999999</v>
      </c>
      <c r="P618" s="17">
        <v>125.07614107899199</v>
      </c>
      <c r="R618">
        <v>690.41324259999999</v>
      </c>
      <c r="S618" s="23"/>
      <c r="T618" s="23"/>
      <c r="U618">
        <v>5.0352176999999998E-2</v>
      </c>
      <c r="V618">
        <v>0.21</v>
      </c>
      <c r="Z618" s="6"/>
      <c r="AC618">
        <v>11.570379790446299</v>
      </c>
      <c r="AE618">
        <v>0.89480169396406795</v>
      </c>
      <c r="AF618">
        <v>2.93885611342521</v>
      </c>
    </row>
    <row r="619" spans="1:32" x14ac:dyDescent="0.2">
      <c r="A619" s="15" t="s">
        <v>78</v>
      </c>
      <c r="B619" s="13">
        <v>20</v>
      </c>
      <c r="C619" s="15">
        <v>1999</v>
      </c>
      <c r="D619" s="15">
        <f>VLOOKUP(Tabelle128[[#This Row],[countrycode]],Tabelle1[[wbcode]:[treatment]],4,FALSE)</f>
        <v>0</v>
      </c>
      <c r="E619" s="15">
        <f>VLOOKUP(Tabelle128[[#This Row],[countrycode]],Tabelle1[[wbcode]:[liberalizations]],5,FALSE)</f>
        <v>0</v>
      </c>
      <c r="F619" s="15">
        <v>13.87980190848482</v>
      </c>
      <c r="G619" s="15">
        <v>22.02863342974775</v>
      </c>
      <c r="H619" s="15">
        <v>64.693877551020421</v>
      </c>
      <c r="I619" s="16"/>
      <c r="J619" s="15"/>
      <c r="K619">
        <v>76.903999328613295</v>
      </c>
      <c r="L619" s="15">
        <v>66.7</v>
      </c>
      <c r="M619" s="18"/>
      <c r="N619">
        <v>3.930340052</v>
      </c>
      <c r="O619">
        <v>49.424799999999998</v>
      </c>
      <c r="P619" s="18">
        <v>119.684076349153</v>
      </c>
      <c r="R619">
        <v>705.35511629999996</v>
      </c>
      <c r="S619" s="6"/>
      <c r="T619" s="6"/>
      <c r="U619">
        <v>4.8090691999999997E-2</v>
      </c>
      <c r="V619">
        <v>0.3</v>
      </c>
      <c r="Z619" s="6"/>
      <c r="AC619">
        <v>12.194791330406099</v>
      </c>
      <c r="AE619">
        <v>7.9414486413732597</v>
      </c>
      <c r="AF619">
        <v>2.8938139243529699</v>
      </c>
    </row>
    <row r="620" spans="1:32" x14ac:dyDescent="0.2">
      <c r="A620" s="13" t="s">
        <v>78</v>
      </c>
      <c r="B620" s="13">
        <v>20</v>
      </c>
      <c r="C620" s="13">
        <v>2000</v>
      </c>
      <c r="D620" s="13">
        <f>VLOOKUP(Tabelle128[[#This Row],[countrycode]],Tabelle1[[wbcode]:[treatment]],4,FALSE)</f>
        <v>0</v>
      </c>
      <c r="E620" s="13">
        <f>VLOOKUP(Tabelle128[[#This Row],[countrycode]],Tabelle1[[wbcode]:[liberalizations]],5,FALSE)</f>
        <v>0</v>
      </c>
      <c r="F620" s="13">
        <v>14.29973148370131</v>
      </c>
      <c r="G620" s="13">
        <v>22.365253804328141</v>
      </c>
      <c r="H620" s="13">
        <v>65.102040816326536</v>
      </c>
      <c r="I620" s="27"/>
      <c r="J620" s="13"/>
      <c r="K620">
        <v>77.422996520996094</v>
      </c>
      <c r="L620" s="13">
        <v>66.900000000000006</v>
      </c>
      <c r="M620" s="17">
        <v>0.28699999999999998</v>
      </c>
      <c r="N620">
        <v>4.3080701829999999</v>
      </c>
      <c r="O620">
        <v>50.537799999999997</v>
      </c>
      <c r="P620" s="28">
        <v>124.460790874921</v>
      </c>
      <c r="Q620">
        <v>1.468838635</v>
      </c>
      <c r="R620">
        <v>725.57516610000005</v>
      </c>
      <c r="S620" s="23"/>
      <c r="T620" s="23"/>
      <c r="U620">
        <v>5.2290074999999998E-2</v>
      </c>
      <c r="V620">
        <v>0.44</v>
      </c>
      <c r="Z620" s="6"/>
      <c r="AA620">
        <v>0.28599999999999998</v>
      </c>
      <c r="AC620">
        <v>11.4104671171237</v>
      </c>
      <c r="AE620">
        <v>0.66245810926647697</v>
      </c>
      <c r="AF620">
        <v>2.8826878696751899</v>
      </c>
    </row>
    <row r="621" spans="1:32" x14ac:dyDescent="0.2">
      <c r="A621" s="15" t="s">
        <v>78</v>
      </c>
      <c r="B621" s="13">
        <v>20</v>
      </c>
      <c r="C621" s="15">
        <v>2001</v>
      </c>
      <c r="D621" s="15">
        <f>VLOOKUP(Tabelle128[[#This Row],[countrycode]],Tabelle1[[wbcode]:[treatment]],4,FALSE)</f>
        <v>0</v>
      </c>
      <c r="E621" s="15">
        <f>VLOOKUP(Tabelle128[[#This Row],[countrycode]],Tabelle1[[wbcode]:[liberalizations]],5,FALSE)</f>
        <v>0</v>
      </c>
      <c r="F621" s="15">
        <v>14.782481744254801</v>
      </c>
      <c r="G621" s="15">
        <v>22.623329326270959</v>
      </c>
      <c r="H621" s="15">
        <v>65.510204081632665</v>
      </c>
      <c r="I621" s="26"/>
      <c r="J621">
        <v>4.7</v>
      </c>
      <c r="K621">
        <v>77.943000793457003</v>
      </c>
      <c r="L621" s="15">
        <v>67</v>
      </c>
      <c r="M621" s="18">
        <v>0.30099999999999999</v>
      </c>
      <c r="N621">
        <v>4.8711800580000002</v>
      </c>
      <c r="O621">
        <v>51.0426</v>
      </c>
      <c r="P621">
        <v>120.765783730897</v>
      </c>
      <c r="Q621">
        <v>1.537157989</v>
      </c>
      <c r="R621">
        <v>762.67947160000006</v>
      </c>
      <c r="S621" s="6"/>
      <c r="T621" s="6"/>
      <c r="U621">
        <v>6.2568018000000003E-2</v>
      </c>
      <c r="V621">
        <v>0.4</v>
      </c>
      <c r="Z621" s="6"/>
      <c r="AA621">
        <v>0.3</v>
      </c>
      <c r="AC621">
        <v>11.927929461233401</v>
      </c>
      <c r="AE621">
        <v>-8.2378445339113497</v>
      </c>
      <c r="AF621">
        <v>2.8794251391392298</v>
      </c>
    </row>
    <row r="622" spans="1:32" x14ac:dyDescent="0.2">
      <c r="A622" s="13" t="s">
        <v>78</v>
      </c>
      <c r="B622" s="13">
        <v>20</v>
      </c>
      <c r="C622" s="13">
        <v>2002</v>
      </c>
      <c r="D622" s="13">
        <f>VLOOKUP(Tabelle128[[#This Row],[countrycode]],Tabelle1[[wbcode]:[treatment]],4,FALSE)</f>
        <v>0</v>
      </c>
      <c r="E622" s="13">
        <f>VLOOKUP(Tabelle128[[#This Row],[countrycode]],Tabelle1[[wbcode]:[liberalizations]],5,FALSE)</f>
        <v>0</v>
      </c>
      <c r="F622" s="13">
        <v>15.063309590957211</v>
      </c>
      <c r="G622" s="13">
        <v>22.711806148043099</v>
      </c>
      <c r="H622" s="13">
        <v>65.714285714285722</v>
      </c>
      <c r="I622" s="14"/>
      <c r="J622">
        <v>-1.92</v>
      </c>
      <c r="K622" s="18">
        <v>78.432998657226605</v>
      </c>
      <c r="L622" s="13">
        <v>67.099999999999994</v>
      </c>
      <c r="M622" s="17">
        <v>0.309</v>
      </c>
      <c r="N622" s="18">
        <v>5.2404599190000001</v>
      </c>
      <c r="O622" s="18">
        <v>51.517099999999999</v>
      </c>
      <c r="P622" s="17">
        <v>111.92722512500001</v>
      </c>
      <c r="Q622" s="18">
        <v>1.6054773419999999</v>
      </c>
      <c r="R622" s="18">
        <v>753.09971340000004</v>
      </c>
      <c r="S622" s="13"/>
      <c r="T622" s="13"/>
      <c r="U622" s="18">
        <v>6.3181748999999995E-2</v>
      </c>
      <c r="V622" s="18">
        <v>0.4</v>
      </c>
      <c r="W622" s="18"/>
      <c r="Z622" s="6"/>
      <c r="AA622">
        <v>0.308</v>
      </c>
      <c r="AC622">
        <v>12.7402796419574</v>
      </c>
      <c r="AE622">
        <v>0.675089102170782</v>
      </c>
      <c r="AF622">
        <v>2.8673639377699498</v>
      </c>
    </row>
    <row r="623" spans="1:32" x14ac:dyDescent="0.2">
      <c r="A623" s="15" t="s">
        <v>78</v>
      </c>
      <c r="B623" s="13">
        <v>20</v>
      </c>
      <c r="C623" s="15">
        <v>2003</v>
      </c>
      <c r="D623" s="15">
        <f>VLOOKUP(Tabelle128[[#This Row],[countrycode]],Tabelle1[[wbcode]:[treatment]],4,FALSE)</f>
        <v>0</v>
      </c>
      <c r="E623" s="15">
        <f>VLOOKUP(Tabelle128[[#This Row],[countrycode]],Tabelle1[[wbcode]:[liberalizations]],5,FALSE)</f>
        <v>0</v>
      </c>
      <c r="F623" s="15">
        <v>15.26901060814011</v>
      </c>
      <c r="G623" s="15">
        <v>22.541566999691241</v>
      </c>
      <c r="H623" s="15">
        <v>65.91836734693878</v>
      </c>
      <c r="I623" s="16"/>
      <c r="J623">
        <v>-5.52</v>
      </c>
      <c r="K623" s="18">
        <v>78.930000305175795</v>
      </c>
      <c r="L623" s="15">
        <v>67.2</v>
      </c>
      <c r="M623" s="18">
        <v>0.313</v>
      </c>
      <c r="N623" s="18">
        <v>5.4391298289999996</v>
      </c>
      <c r="O623" s="18">
        <v>52.532600000000002</v>
      </c>
      <c r="P623" s="18">
        <v>119.49039595567</v>
      </c>
      <c r="Q623" s="18">
        <v>1.6737966950000001</v>
      </c>
      <c r="R623" s="18">
        <v>716.1089839</v>
      </c>
      <c r="S623" s="15"/>
      <c r="T623" s="15"/>
      <c r="U623" s="18">
        <v>6.7481787000000001E-2</v>
      </c>
      <c r="V623" s="18">
        <v>0.43</v>
      </c>
      <c r="W623" s="18"/>
      <c r="Z623" s="6"/>
      <c r="AA623">
        <v>0.312</v>
      </c>
      <c r="AC623">
        <v>12.899502223262401</v>
      </c>
      <c r="AE623">
        <v>13.6740452028271</v>
      </c>
      <c r="AF623">
        <v>2.85094556723912</v>
      </c>
    </row>
    <row r="624" spans="1:32" x14ac:dyDescent="0.2">
      <c r="A624" s="13" t="s">
        <v>78</v>
      </c>
      <c r="B624" s="13">
        <v>20</v>
      </c>
      <c r="C624" s="13">
        <v>2004</v>
      </c>
      <c r="D624" s="13">
        <f>VLOOKUP(Tabelle128[[#This Row],[countrycode]],Tabelle1[[wbcode]:[treatment]],4,FALSE)</f>
        <v>0</v>
      </c>
      <c r="E624" s="13">
        <f>VLOOKUP(Tabelle128[[#This Row],[countrycode]],Tabelle1[[wbcode]:[liberalizations]],5,FALSE)</f>
        <v>0</v>
      </c>
      <c r="F624" s="13">
        <v>15.940960276968459</v>
      </c>
      <c r="G624" s="13">
        <v>23.203973070774541</v>
      </c>
      <c r="H624" s="13">
        <v>66.122448979591837</v>
      </c>
      <c r="I624" s="14"/>
      <c r="J624">
        <v>9.6</v>
      </c>
      <c r="K624" s="18">
        <v>79.4739990234375</v>
      </c>
      <c r="L624" s="13">
        <v>67.400000000000006</v>
      </c>
      <c r="M624" s="17">
        <v>0.32700000000000001</v>
      </c>
      <c r="N624" s="18">
        <v>5.7913999560000002</v>
      </c>
      <c r="O624" s="18">
        <v>53.2348</v>
      </c>
      <c r="P624" s="17">
        <v>136.46625003821501</v>
      </c>
      <c r="Q624" s="18">
        <v>1.742116048</v>
      </c>
      <c r="R624" s="18">
        <v>790.06828499999995</v>
      </c>
      <c r="S624" s="13"/>
      <c r="T624" s="13"/>
      <c r="U624" s="18">
        <v>6.9485915999999995E-2</v>
      </c>
      <c r="V624" s="18">
        <v>0.37</v>
      </c>
      <c r="W624" s="18"/>
      <c r="Z624" s="6"/>
      <c r="AA624">
        <v>0.32600000000000001</v>
      </c>
      <c r="AC624">
        <v>12.6855403366012</v>
      </c>
      <c r="AE624">
        <v>3.3273704789485299</v>
      </c>
      <c r="AF624">
        <v>2.82639638125662</v>
      </c>
    </row>
    <row r="625" spans="1:32" x14ac:dyDescent="0.2">
      <c r="A625" s="15" t="s">
        <v>78</v>
      </c>
      <c r="B625" s="13">
        <v>20</v>
      </c>
      <c r="C625" s="15">
        <v>2005</v>
      </c>
      <c r="D625" s="15">
        <f>VLOOKUP(Tabelle128[[#This Row],[countrycode]],Tabelle1[[wbcode]:[treatment]],4,FALSE)</f>
        <v>0</v>
      </c>
      <c r="E625" s="15">
        <f>VLOOKUP(Tabelle128[[#This Row],[countrycode]],Tabelle1[[wbcode]:[liberalizations]],5,FALSE)</f>
        <v>0</v>
      </c>
      <c r="F625" s="15">
        <v>16.545378202399402</v>
      </c>
      <c r="G625" s="15">
        <v>23.808887004763811</v>
      </c>
      <c r="H625" s="15">
        <v>66.122448979591837</v>
      </c>
      <c r="I625" s="16"/>
      <c r="J625">
        <v>7.94</v>
      </c>
      <c r="K625" s="18">
        <v>79.970001220703097</v>
      </c>
      <c r="L625" s="15">
        <v>67.3</v>
      </c>
      <c r="M625" s="18">
        <v>0.34599999999999997</v>
      </c>
      <c r="N625" s="18">
        <v>6.6127901080000004</v>
      </c>
      <c r="O625" s="18">
        <v>54.008499999999998</v>
      </c>
      <c r="P625" s="18">
        <v>162.43272862793</v>
      </c>
      <c r="Q625" s="18">
        <v>1.810435402</v>
      </c>
      <c r="R625" s="18">
        <v>863.30350940000005</v>
      </c>
      <c r="S625" s="15"/>
      <c r="T625" s="15"/>
      <c r="U625" s="18">
        <v>6.4916037999999995E-2</v>
      </c>
      <c r="V625" s="18">
        <v>0.32</v>
      </c>
      <c r="W625" s="18"/>
      <c r="Z625" s="6"/>
      <c r="AA625">
        <v>0.34499999999999997</v>
      </c>
      <c r="AC625">
        <v>11.788833526412899</v>
      </c>
      <c r="AE625">
        <v>9.9699712351289396</v>
      </c>
      <c r="AF625">
        <v>2.7983239136954299</v>
      </c>
    </row>
    <row r="626" spans="1:32" x14ac:dyDescent="0.2">
      <c r="A626" s="13" t="s">
        <v>78</v>
      </c>
      <c r="B626" s="13">
        <v>20</v>
      </c>
      <c r="C626" s="13">
        <v>2006</v>
      </c>
      <c r="D626" s="13">
        <f>VLOOKUP(Tabelle128[[#This Row],[countrycode]],Tabelle1[[wbcode]:[treatment]],4,FALSE)</f>
        <v>0</v>
      </c>
      <c r="E626" s="13">
        <f>VLOOKUP(Tabelle128[[#This Row],[countrycode]],Tabelle1[[wbcode]:[liberalizations]],5,FALSE)</f>
        <v>0</v>
      </c>
      <c r="F626" s="13">
        <v>17.142586355901539</v>
      </c>
      <c r="G626" s="13">
        <v>24.281482755513132</v>
      </c>
      <c r="H626" s="13">
        <v>66.122448979591837</v>
      </c>
      <c r="I626" s="14"/>
      <c r="J626">
        <v>7.53</v>
      </c>
      <c r="K626" s="18">
        <v>79.900001525878906</v>
      </c>
      <c r="L626" s="13">
        <v>67.3</v>
      </c>
      <c r="M626" s="17">
        <v>0.36299999999999999</v>
      </c>
      <c r="N626" s="18">
        <v>7.1195700960000003</v>
      </c>
      <c r="O626" s="18">
        <v>55.149099999999997</v>
      </c>
      <c r="P626" s="17">
        <v>194.68743293555301</v>
      </c>
      <c r="Q626" s="18">
        <v>1.9166876610000001</v>
      </c>
      <c r="R626" s="18">
        <v>929.70110550000004</v>
      </c>
      <c r="S626" s="13"/>
      <c r="T626" s="13"/>
      <c r="U626" s="18">
        <v>6.7757087999999993E-2</v>
      </c>
      <c r="V626" s="18">
        <v>0.38</v>
      </c>
      <c r="W626" s="18"/>
      <c r="Z626" s="6"/>
      <c r="AA626">
        <v>0.36199999999999999</v>
      </c>
      <c r="AC626">
        <v>11.592316049391099</v>
      </c>
      <c r="AE626">
        <v>12.299476311482501</v>
      </c>
      <c r="AF626">
        <v>2.7681398970847</v>
      </c>
    </row>
    <row r="627" spans="1:32" x14ac:dyDescent="0.2">
      <c r="A627" s="15" t="s">
        <v>78</v>
      </c>
      <c r="B627" s="13">
        <v>20</v>
      </c>
      <c r="C627" s="15">
        <v>2007</v>
      </c>
      <c r="D627" s="15">
        <f>VLOOKUP(Tabelle128[[#This Row],[countrycode]],Tabelle1[[wbcode]:[treatment]],4,FALSE)</f>
        <v>0</v>
      </c>
      <c r="E627" s="15">
        <f>VLOOKUP(Tabelle128[[#This Row],[countrycode]],Tabelle1[[wbcode]:[liberalizations]],5,FALSE)</f>
        <v>0</v>
      </c>
      <c r="F627" s="15">
        <v>17.818243311668262</v>
      </c>
      <c r="G627" s="15">
        <v>24.761071905529619</v>
      </c>
      <c r="H627" s="15">
        <v>66.326530612244909</v>
      </c>
      <c r="I627" s="16"/>
      <c r="J627">
        <v>8.0399999999999991</v>
      </c>
      <c r="K627" s="18">
        <v>79.834999084472699</v>
      </c>
      <c r="L627" s="15">
        <v>67.3</v>
      </c>
      <c r="M627" s="18">
        <v>0.38</v>
      </c>
      <c r="N627" s="18">
        <v>7.6263500850000003</v>
      </c>
      <c r="O627" s="18">
        <v>56.426400000000001</v>
      </c>
      <c r="P627" s="18">
        <v>244.28605229297801</v>
      </c>
      <c r="Q627" s="18">
        <v>2.0229399199999998</v>
      </c>
      <c r="R627" s="18">
        <v>1009.7756869999999</v>
      </c>
      <c r="S627" s="15"/>
      <c r="T627" s="15"/>
      <c r="U627" s="18">
        <v>7.2384843000000004E-2</v>
      </c>
      <c r="V627" s="18">
        <v>0.35</v>
      </c>
      <c r="W627" s="18"/>
      <c r="Z627" s="6"/>
      <c r="AA627">
        <v>0.379</v>
      </c>
      <c r="AC627">
        <v>11.589496665892799</v>
      </c>
      <c r="AE627">
        <v>17.240400834089598</v>
      </c>
      <c r="AF627">
        <v>2.7459494709451602</v>
      </c>
    </row>
    <row r="628" spans="1:32" x14ac:dyDescent="0.2">
      <c r="A628" s="13" t="s">
        <v>78</v>
      </c>
      <c r="B628" s="13">
        <v>20</v>
      </c>
      <c r="C628" s="13">
        <v>2008</v>
      </c>
      <c r="D628" s="13">
        <f>VLOOKUP(Tabelle128[[#This Row],[countrycode]],Tabelle1[[wbcode]:[treatment]],4,FALSE)</f>
        <v>0</v>
      </c>
      <c r="E628" s="13">
        <f>VLOOKUP(Tabelle128[[#This Row],[countrycode]],Tabelle1[[wbcode]:[liberalizations]],5,FALSE)</f>
        <v>0</v>
      </c>
      <c r="F628" s="13">
        <v>18.3620607039778</v>
      </c>
      <c r="G628" s="13">
        <v>25.146650088972748</v>
      </c>
      <c r="H628" s="13">
        <v>66.122448979591837</v>
      </c>
      <c r="I628" s="14"/>
      <c r="J628">
        <v>7.27</v>
      </c>
      <c r="K628" s="18">
        <v>79.763999938964801</v>
      </c>
      <c r="L628" s="13">
        <v>67.2</v>
      </c>
      <c r="M628" s="17">
        <v>0.39500000000000002</v>
      </c>
      <c r="N628" s="18">
        <v>8.1331300740000003</v>
      </c>
      <c r="O628" s="18">
        <v>57.5916</v>
      </c>
      <c r="P628" s="17">
        <v>326.43682276198399</v>
      </c>
      <c r="Q628" s="18">
        <v>2.0601624250000001</v>
      </c>
      <c r="R628" s="18">
        <v>1088.1856029999999</v>
      </c>
      <c r="S628" s="13"/>
      <c r="T628" s="13"/>
      <c r="U628" s="18">
        <v>7.7398594000000001E-2</v>
      </c>
      <c r="V628" s="18">
        <v>0.54</v>
      </c>
      <c r="W628" s="18"/>
      <c r="Z628" s="6"/>
      <c r="AA628">
        <v>0.39400000000000002</v>
      </c>
      <c r="AC628">
        <v>10.2068542889297</v>
      </c>
      <c r="AE628">
        <v>44.356685876695202</v>
      </c>
      <c r="AF628">
        <v>2.74102992691886</v>
      </c>
    </row>
    <row r="629" spans="1:32" x14ac:dyDescent="0.2">
      <c r="A629" s="15" t="s">
        <v>78</v>
      </c>
      <c r="B629" s="13">
        <v>20</v>
      </c>
      <c r="C629" s="15">
        <v>2009</v>
      </c>
      <c r="D629" s="15">
        <f>VLOOKUP(Tabelle128[[#This Row],[countrycode]],Tabelle1[[wbcode]:[treatment]],4,FALSE)</f>
        <v>0</v>
      </c>
      <c r="E629" s="15">
        <f>VLOOKUP(Tabelle128[[#This Row],[countrycode]],Tabelle1[[wbcode]:[liberalizations]],5,FALSE)</f>
        <v>0</v>
      </c>
      <c r="F629" s="15">
        <v>18.952289148685551</v>
      </c>
      <c r="G629" s="15">
        <v>25.707357710077591</v>
      </c>
      <c r="H629" s="15">
        <v>66.326530612244909</v>
      </c>
      <c r="I629" s="16"/>
      <c r="J629">
        <v>5.2</v>
      </c>
      <c r="K629" s="18">
        <v>79.690002441406307</v>
      </c>
      <c r="L629" s="15">
        <v>67.2</v>
      </c>
      <c r="M629" s="18">
        <v>0.40200000000000002</v>
      </c>
      <c r="N629" s="18">
        <v>8.126139641</v>
      </c>
      <c r="O629" s="18">
        <v>58.804299999999998</v>
      </c>
      <c r="P629" s="18">
        <v>380.56900321293398</v>
      </c>
      <c r="Q629" s="18">
        <v>2.09738493</v>
      </c>
      <c r="R629" s="18">
        <v>1149.1582719999999</v>
      </c>
      <c r="S629" s="15"/>
      <c r="T629" s="15"/>
      <c r="U629" s="18">
        <v>7.5713994000000007E-2</v>
      </c>
      <c r="V629" s="18">
        <v>0.59</v>
      </c>
      <c r="W629" s="18"/>
      <c r="Z629" s="6"/>
      <c r="AA629">
        <v>0.40100000000000002</v>
      </c>
      <c r="AC629">
        <v>9.6834804425217804</v>
      </c>
      <c r="AE629">
        <v>8.4836440453028903</v>
      </c>
      <c r="AF629">
        <v>2.7568618481435698</v>
      </c>
    </row>
    <row r="630" spans="1:32" x14ac:dyDescent="0.2">
      <c r="A630" s="13" t="s">
        <v>78</v>
      </c>
      <c r="B630" s="13">
        <v>20</v>
      </c>
      <c r="C630" s="13">
        <v>2010</v>
      </c>
      <c r="D630" s="13">
        <f>VLOOKUP(Tabelle128[[#This Row],[countrycode]],Tabelle1[[wbcode]:[treatment]],4,FALSE)</f>
        <v>0</v>
      </c>
      <c r="E630" s="13">
        <f>VLOOKUP(Tabelle128[[#This Row],[countrycode]],Tabelle1[[wbcode]:[liberalizations]],5,FALSE)</f>
        <v>0</v>
      </c>
      <c r="F630" s="13">
        <v>19.562025081181769</v>
      </c>
      <c r="G630" s="13">
        <v>26.324764685880119</v>
      </c>
      <c r="H630" s="13">
        <v>66.326530612244909</v>
      </c>
      <c r="I630" s="14"/>
      <c r="J630">
        <v>8.67</v>
      </c>
      <c r="K630" s="18">
        <v>79.627998352050795</v>
      </c>
      <c r="L630" s="13">
        <v>67.099999999999994</v>
      </c>
      <c r="M630" s="17">
        <v>0.41199999999999998</v>
      </c>
      <c r="N630" s="18">
        <v>8.1872797009999996</v>
      </c>
      <c r="O630" s="18">
        <v>59.73</v>
      </c>
      <c r="P630" s="17">
        <v>341.55412269966303</v>
      </c>
      <c r="Q630" s="18">
        <v>2.1346074339999999</v>
      </c>
      <c r="R630" s="18">
        <v>1256.7541659999999</v>
      </c>
      <c r="S630" s="18"/>
      <c r="T630" s="18">
        <v>9.0579099999999997</v>
      </c>
      <c r="U630" s="18">
        <v>7.2306053999999995E-2</v>
      </c>
      <c r="V630" s="18">
        <v>0.57999999999999996</v>
      </c>
      <c r="W630" s="18"/>
      <c r="AA630">
        <v>0.41099999999999998</v>
      </c>
      <c r="AC630">
        <v>9.4351281382233108</v>
      </c>
      <c r="AE630">
        <v>8.1492640296508103</v>
      </c>
      <c r="AF630">
        <v>2.7837569266514302</v>
      </c>
    </row>
    <row r="631" spans="1:32" x14ac:dyDescent="0.2">
      <c r="A631" s="15" t="s">
        <v>78</v>
      </c>
      <c r="B631" s="13">
        <v>20</v>
      </c>
      <c r="C631" s="15">
        <v>2011</v>
      </c>
      <c r="D631" s="15">
        <f>VLOOKUP(Tabelle128[[#This Row],[countrycode]],Tabelle1[[wbcode]:[treatment]],4,FALSE)</f>
        <v>0</v>
      </c>
      <c r="E631" s="15">
        <f>VLOOKUP(Tabelle128[[#This Row],[countrycode]],Tabelle1[[wbcode]:[liberalizations]],5,FALSE)</f>
        <v>0</v>
      </c>
      <c r="F631" s="15">
        <v>20.170798715445859</v>
      </c>
      <c r="G631" s="15">
        <v>26.808738738065578</v>
      </c>
      <c r="H631" s="15">
        <v>66.326530612244909</v>
      </c>
      <c r="I631" s="16">
        <v>17.248440757697999</v>
      </c>
      <c r="J631">
        <v>7.17</v>
      </c>
      <c r="K631" s="18">
        <v>79.555000305175795</v>
      </c>
      <c r="L631" s="15">
        <v>67.099999999999994</v>
      </c>
      <c r="M631" s="18">
        <v>0.42199999999999999</v>
      </c>
      <c r="N631" s="18">
        <v>8.3330001829999993</v>
      </c>
      <c r="O631" s="18">
        <v>60.720599999999997</v>
      </c>
      <c r="P631" s="18">
        <v>354.47957190879998</v>
      </c>
      <c r="Q631" s="18">
        <v>2.1718299390000002</v>
      </c>
      <c r="R631" s="18">
        <v>1358.0332490000001</v>
      </c>
      <c r="S631" s="18">
        <v>28.579748850000001</v>
      </c>
      <c r="T631" s="18">
        <v>9.4973899999999993</v>
      </c>
      <c r="U631" s="18">
        <v>8.2122318999999999E-2</v>
      </c>
      <c r="V631" s="18">
        <v>0.39</v>
      </c>
      <c r="W631" s="18">
        <v>16.686853199733701</v>
      </c>
      <c r="X631">
        <v>31.546082211955301</v>
      </c>
      <c r="Y631">
        <v>82.751559242301994</v>
      </c>
      <c r="Z631">
        <v>0.29499999999999998</v>
      </c>
      <c r="AA631">
        <v>0.42099999999999999</v>
      </c>
      <c r="AB631">
        <v>32.107666469452099</v>
      </c>
      <c r="AC631">
        <v>9.6646421928883992</v>
      </c>
      <c r="AD631">
        <v>48.232935411688999</v>
      </c>
      <c r="AE631">
        <v>33.249959882334501</v>
      </c>
      <c r="AF631">
        <v>2.8126137369490301</v>
      </c>
    </row>
    <row r="632" spans="1:32" x14ac:dyDescent="0.2">
      <c r="A632" s="13" t="s">
        <v>78</v>
      </c>
      <c r="B632" s="13">
        <v>20</v>
      </c>
      <c r="C632" s="13">
        <v>2012</v>
      </c>
      <c r="D632" s="13">
        <f>VLOOKUP(Tabelle128[[#This Row],[countrycode]],Tabelle1[[wbcode]:[treatment]],4,FALSE)</f>
        <v>0</v>
      </c>
      <c r="E632" s="13">
        <f>VLOOKUP(Tabelle128[[#This Row],[countrycode]],Tabelle1[[wbcode]:[liberalizations]],5,FALSE)</f>
        <v>0</v>
      </c>
      <c r="F632" s="13">
        <v>20.72017798739493</v>
      </c>
      <c r="G632" s="13">
        <v>27.17541802315456</v>
      </c>
      <c r="H632" s="13">
        <v>66.326530612244909</v>
      </c>
      <c r="I632" s="14">
        <v>19.234657848302302</v>
      </c>
      <c r="J632">
        <v>4.6900000000000004</v>
      </c>
      <c r="K632" s="18">
        <v>79.478996276855497</v>
      </c>
      <c r="L632" s="13">
        <v>67</v>
      </c>
      <c r="M632" s="17">
        <v>0.43</v>
      </c>
      <c r="N632" s="18">
        <v>8.4058303829999996</v>
      </c>
      <c r="O632" s="18">
        <v>61.543100000000003</v>
      </c>
      <c r="P632" s="17">
        <v>467.07787183328003</v>
      </c>
      <c r="Q632" s="18">
        <v>2.2736909870000002</v>
      </c>
      <c r="R632" s="18">
        <v>1434.245449</v>
      </c>
      <c r="S632" s="18">
        <v>28.224275649999999</v>
      </c>
      <c r="T632" s="18">
        <v>9.4973899999999993</v>
      </c>
      <c r="U632" s="18">
        <v>8.7447036000000006E-2</v>
      </c>
      <c r="V632" s="18">
        <v>0.43</v>
      </c>
      <c r="W632" s="18">
        <v>13.7672981990263</v>
      </c>
      <c r="X632">
        <v>31.630605984481001</v>
      </c>
      <c r="Y632">
        <v>80.765342151697695</v>
      </c>
      <c r="Z632">
        <v>0.30299999999999999</v>
      </c>
      <c r="AA632">
        <v>0.42899999999999999</v>
      </c>
      <c r="AB632">
        <v>37.097961967354202</v>
      </c>
      <c r="AC632">
        <v>9.4761379650691797</v>
      </c>
      <c r="AD632">
        <v>45.397904183507201</v>
      </c>
      <c r="AE632">
        <v>23.600417677317001</v>
      </c>
      <c r="AF632">
        <v>2.8296279676218798</v>
      </c>
    </row>
    <row r="633" spans="1:32" x14ac:dyDescent="0.2">
      <c r="A633" s="15" t="s">
        <v>78</v>
      </c>
      <c r="B633" s="13">
        <v>20</v>
      </c>
      <c r="C633" s="15">
        <v>2013</v>
      </c>
      <c r="D633" s="15">
        <f>VLOOKUP(Tabelle128[[#This Row],[countrycode]],Tabelle1[[wbcode]:[treatment]],4,FALSE)</f>
        <v>0</v>
      </c>
      <c r="E633" s="15">
        <f>VLOOKUP(Tabelle128[[#This Row],[countrycode]],Tabelle1[[wbcode]:[liberalizations]],5,FALSE)</f>
        <v>0</v>
      </c>
      <c r="F633" s="15">
        <v>21.232099189153089</v>
      </c>
      <c r="G633" s="15">
        <v>27.417620068092841</v>
      </c>
      <c r="H633" s="15">
        <v>66.326530612244909</v>
      </c>
      <c r="I633" s="16">
        <v>17.577481940187202</v>
      </c>
      <c r="J633">
        <v>6.53</v>
      </c>
      <c r="K633" s="18">
        <v>79.412002563476605</v>
      </c>
      <c r="L633" s="15">
        <v>67</v>
      </c>
      <c r="M633" s="18">
        <v>0.441</v>
      </c>
      <c r="N633" s="18">
        <v>8.5733651920000007</v>
      </c>
      <c r="O633" s="18">
        <v>62.373399999999997</v>
      </c>
      <c r="P633" s="18">
        <v>499.531530164228</v>
      </c>
      <c r="Q633" s="18">
        <v>2.375552034</v>
      </c>
      <c r="R633" s="18">
        <v>1541.762481</v>
      </c>
      <c r="S633" s="18">
        <v>27.874379529999999</v>
      </c>
      <c r="T633" s="18">
        <v>9.4973899999999993</v>
      </c>
      <c r="U633" s="18">
        <v>0.102541471</v>
      </c>
      <c r="V633" s="18">
        <v>0.42</v>
      </c>
      <c r="W633" s="18">
        <v>12.484073558977</v>
      </c>
      <c r="X633">
        <v>28.987713521785501</v>
      </c>
      <c r="Y633">
        <v>82.422518059812802</v>
      </c>
      <c r="Z633">
        <v>0.312</v>
      </c>
      <c r="AA633">
        <v>0.44</v>
      </c>
      <c r="AB633">
        <v>34.081118315587197</v>
      </c>
      <c r="AC633">
        <v>10.944556991469501</v>
      </c>
      <c r="AD633">
        <v>41.471787080762503</v>
      </c>
      <c r="AE633">
        <v>7.4640219294451802</v>
      </c>
      <c r="AF633">
        <v>2.8270148848163501</v>
      </c>
    </row>
    <row r="634" spans="1:32" x14ac:dyDescent="0.2">
      <c r="A634" s="13" t="s">
        <v>78</v>
      </c>
      <c r="B634" s="13">
        <v>20</v>
      </c>
      <c r="C634" s="13">
        <v>2014</v>
      </c>
      <c r="D634" s="13">
        <f>VLOOKUP(Tabelle128[[#This Row],[countrycode]],Tabelle1[[wbcode]:[treatment]],4,FALSE)</f>
        <v>0</v>
      </c>
      <c r="E634" s="13">
        <f>VLOOKUP(Tabelle128[[#This Row],[countrycode]],Tabelle1[[wbcode]:[liberalizations]],5,FALSE)</f>
        <v>0</v>
      </c>
      <c r="F634" s="13">
        <v>21.72656351614603</v>
      </c>
      <c r="G634" s="13">
        <v>27.82410558496359</v>
      </c>
      <c r="H634" s="13">
        <v>66.122448979591837</v>
      </c>
      <c r="I634" s="14">
        <v>20.535883084601</v>
      </c>
      <c r="J634">
        <v>6.31</v>
      </c>
      <c r="K634" s="18">
        <v>79.297996520996094</v>
      </c>
      <c r="L634" s="13">
        <v>66.900000000000006</v>
      </c>
      <c r="M634" s="17">
        <v>0.45</v>
      </c>
      <c r="N634" s="18">
        <v>8.7442391019999999</v>
      </c>
      <c r="O634" s="18">
        <v>62.904600000000002</v>
      </c>
      <c r="P634" s="17">
        <v>566.92640288852999</v>
      </c>
      <c r="Q634" s="18">
        <v>2.477413082</v>
      </c>
      <c r="R634" s="18">
        <v>1652.126111</v>
      </c>
      <c r="S634" s="18">
        <v>27.554541960000002</v>
      </c>
      <c r="T634" s="18">
        <v>9.4973899999999993</v>
      </c>
      <c r="U634" s="18">
        <v>0.122499516</v>
      </c>
      <c r="V634" s="18">
        <v>0.45</v>
      </c>
      <c r="W634" s="18">
        <v>11.6416199095703</v>
      </c>
      <c r="X634">
        <v>29.099464240292299</v>
      </c>
      <c r="Y634">
        <v>79.464116915399003</v>
      </c>
      <c r="Z634">
        <v>0.32</v>
      </c>
      <c r="AA634">
        <v>0.44900000000000001</v>
      </c>
      <c r="AB634">
        <v>37.993725303737797</v>
      </c>
      <c r="AC634">
        <v>13.4713245062584</v>
      </c>
      <c r="AD634">
        <v>40.741084149862601</v>
      </c>
      <c r="AE634">
        <v>6.89001951597192</v>
      </c>
      <c r="AF634">
        <v>2.79992468847357</v>
      </c>
    </row>
    <row r="635" spans="1:32" x14ac:dyDescent="0.2">
      <c r="A635" s="15" t="s">
        <v>78</v>
      </c>
      <c r="B635" s="13">
        <v>20</v>
      </c>
      <c r="C635" s="15">
        <v>2015</v>
      </c>
      <c r="D635" s="15">
        <f>VLOOKUP(Tabelle128[[#This Row],[countrycode]],Tabelle1[[wbcode]:[treatment]],4,FALSE)</f>
        <v>0</v>
      </c>
      <c r="E635" s="15">
        <f>VLOOKUP(Tabelle128[[#This Row],[countrycode]],Tabelle1[[wbcode]:[liberalizations]],5,FALSE)</f>
        <v>0</v>
      </c>
      <c r="F635" s="15">
        <v>22.271919655662561</v>
      </c>
      <c r="G635" s="15">
        <v>28.270994603833341</v>
      </c>
      <c r="H635" s="15">
        <v>66.326530612244909</v>
      </c>
      <c r="I635" s="16">
        <v>19.741776034579299</v>
      </c>
      <c r="J635">
        <v>6.5</v>
      </c>
      <c r="K635" s="18">
        <v>79.185997009277301</v>
      </c>
      <c r="L635" s="15">
        <v>66.8</v>
      </c>
      <c r="M635" s="18">
        <v>0.46</v>
      </c>
      <c r="N635" s="18">
        <v>8.9185186630000004</v>
      </c>
      <c r="O635" s="18">
        <v>63.6492</v>
      </c>
      <c r="P635" s="18">
        <v>640.54192307542201</v>
      </c>
      <c r="Q635" s="18">
        <v>2.5792741299999999</v>
      </c>
      <c r="R635" s="18">
        <v>1771.947958</v>
      </c>
      <c r="S635" s="18">
        <v>27.221145050000001</v>
      </c>
      <c r="T635" s="18">
        <v>9.4973899999999993</v>
      </c>
      <c r="U635" s="18">
        <v>0.12588429000000001</v>
      </c>
      <c r="V635" s="18">
        <v>0.56000000000000005</v>
      </c>
      <c r="W635" s="18">
        <v>9.3633135973592605</v>
      </c>
      <c r="X635">
        <v>30.2928105475922</v>
      </c>
      <c r="Y635">
        <v>80.258223965420697</v>
      </c>
      <c r="Z635">
        <v>0.32800000000000001</v>
      </c>
      <c r="AA635">
        <v>0.45800000000000002</v>
      </c>
      <c r="AB635">
        <v>40.671272984812198</v>
      </c>
      <c r="AC635">
        <v>16.2977936386153</v>
      </c>
      <c r="AD635">
        <v>39.656124144951498</v>
      </c>
      <c r="AE635">
        <v>9.5688995596861908</v>
      </c>
      <c r="AF635">
        <v>2.75611161556288</v>
      </c>
    </row>
    <row r="636" spans="1:32" x14ac:dyDescent="0.2">
      <c r="A636" s="13" t="s">
        <v>78</v>
      </c>
      <c r="B636" s="13">
        <v>20</v>
      </c>
      <c r="C636" s="13">
        <v>2016</v>
      </c>
      <c r="D636" s="13">
        <f>VLOOKUP(Tabelle128[[#This Row],[countrycode]],Tabelle1[[wbcode]:[treatment]],4,FALSE)</f>
        <v>0</v>
      </c>
      <c r="E636" s="13">
        <f>VLOOKUP(Tabelle128[[#This Row],[countrycode]],Tabelle1[[wbcode]:[liberalizations]],5,FALSE)</f>
        <v>0</v>
      </c>
      <c r="F636" s="13">
        <v>22.770454858835201</v>
      </c>
      <c r="G636" s="13">
        <v>28.721379780841922</v>
      </c>
      <c r="H636" s="13">
        <v>66.326530612244909</v>
      </c>
      <c r="I636" s="14">
        <v>22.3986781429975</v>
      </c>
      <c r="J636">
        <v>5.81</v>
      </c>
      <c r="K636" s="18">
        <v>79.091003417968807</v>
      </c>
      <c r="L636" s="13"/>
      <c r="M636" s="17">
        <v>0.47</v>
      </c>
      <c r="N636" s="18">
        <v>9.0962717519999998</v>
      </c>
      <c r="O636" s="18">
        <v>64.391900000000007</v>
      </c>
      <c r="P636" s="17">
        <v>717.124869806118</v>
      </c>
      <c r="Q636" s="18">
        <v>2.6811351779999999</v>
      </c>
      <c r="R636" s="18">
        <v>1888.608252</v>
      </c>
      <c r="S636" s="18">
        <v>27.91344132</v>
      </c>
      <c r="T636" s="18">
        <v>13.3515</v>
      </c>
      <c r="U636" s="18">
        <v>0.138483789</v>
      </c>
      <c r="V636" s="18">
        <v>0.6</v>
      </c>
      <c r="W636" s="18">
        <v>7.8120805026729903</v>
      </c>
      <c r="X636">
        <v>27.086972298269799</v>
      </c>
      <c r="Y636">
        <v>77.601321857002503</v>
      </c>
      <c r="Z636">
        <v>0.33400000000000002</v>
      </c>
      <c r="AA636">
        <v>0.46800000000000003</v>
      </c>
      <c r="AB636">
        <v>37.3487737046879</v>
      </c>
      <c r="AC636">
        <v>21.9325682020946</v>
      </c>
      <c r="AD636">
        <v>34.899052800942798</v>
      </c>
      <c r="AE636">
        <v>6.6281333723092803</v>
      </c>
      <c r="AF636">
        <v>2.7080726533835899</v>
      </c>
    </row>
    <row r="637" spans="1:32" x14ac:dyDescent="0.2">
      <c r="A637" s="15" t="s">
        <v>78</v>
      </c>
      <c r="B637" s="13">
        <v>20</v>
      </c>
      <c r="C637" s="15">
        <v>2017</v>
      </c>
      <c r="D637" s="15">
        <f>VLOOKUP(Tabelle128[[#This Row],[countrycode]],Tabelle1[[wbcode]:[treatment]],4,FALSE)</f>
        <v>0</v>
      </c>
      <c r="E637" s="15">
        <f>VLOOKUP(Tabelle128[[#This Row],[countrycode]],Tabelle1[[wbcode]:[liberalizations]],5,FALSE)</f>
        <v>0</v>
      </c>
      <c r="F637" s="15">
        <v>23.215901233491142</v>
      </c>
      <c r="G637" s="15">
        <v>29.072491360592029</v>
      </c>
      <c r="H637" s="15">
        <v>66.326530612244909</v>
      </c>
      <c r="I637" s="16">
        <v>22.360057311655599</v>
      </c>
      <c r="J637">
        <v>5.96</v>
      </c>
      <c r="K637" s="18">
        <v>78.994003295898395</v>
      </c>
      <c r="L637" s="15"/>
      <c r="M637" s="18">
        <v>0.48</v>
      </c>
      <c r="N637" s="18">
        <v>9.2775676009999994</v>
      </c>
      <c r="O637" s="18">
        <v>64.838300000000004</v>
      </c>
      <c r="P637" s="18">
        <v>768.52301542937198</v>
      </c>
      <c r="Q637" s="18">
        <v>2.8545970120000002</v>
      </c>
      <c r="R637" s="18">
        <v>2009.557746</v>
      </c>
      <c r="S637" s="18">
        <v>27.622203809999998</v>
      </c>
      <c r="T637" s="18">
        <v>13.3515</v>
      </c>
      <c r="U637" s="18">
        <v>0.14321344799999999</v>
      </c>
      <c r="V637" s="18">
        <v>0.61</v>
      </c>
      <c r="W637" s="18">
        <v>7.6293686224141801</v>
      </c>
      <c r="X637">
        <v>23.4742626798764</v>
      </c>
      <c r="Y637">
        <v>77.639942688344405</v>
      </c>
      <c r="Z637">
        <v>0.34200000000000003</v>
      </c>
      <c r="AA637">
        <v>0.47799999999999998</v>
      </c>
      <c r="AB637">
        <v>38.443986368293999</v>
      </c>
      <c r="AC637">
        <v>23.581906179990501</v>
      </c>
      <c r="AD637">
        <v>31.103631302290601</v>
      </c>
      <c r="AE637">
        <v>10.687115028423801</v>
      </c>
      <c r="AF637">
        <v>2.6634144815302898</v>
      </c>
    </row>
    <row r="638" spans="1:32" x14ac:dyDescent="0.2">
      <c r="A638" s="13" t="s">
        <v>78</v>
      </c>
      <c r="B638" s="13">
        <v>20</v>
      </c>
      <c r="C638" s="13">
        <v>2018</v>
      </c>
      <c r="D638" s="13">
        <f>VLOOKUP(Tabelle128[[#This Row],[countrycode]],Tabelle1[[wbcode]:[treatment]],4,FALSE)</f>
        <v>0</v>
      </c>
      <c r="E638" s="13">
        <f>VLOOKUP(Tabelle128[[#This Row],[countrycode]],Tabelle1[[wbcode]:[liberalizations]],5,FALSE)</f>
        <v>0</v>
      </c>
      <c r="F638" s="13">
        <v>23.46561138439856</v>
      </c>
      <c r="G638" s="13">
        <v>29.504344141805049</v>
      </c>
      <c r="H638" s="13">
        <v>66.326530612244909</v>
      </c>
      <c r="I638" s="14">
        <v>24.085311671494399</v>
      </c>
      <c r="J638">
        <v>3.37</v>
      </c>
      <c r="K638" s="18">
        <v>78.891998291015597</v>
      </c>
      <c r="L638" s="13"/>
      <c r="M638" s="17">
        <v>0.48899999999999999</v>
      </c>
      <c r="N638" s="18">
        <v>9.4624768180000007</v>
      </c>
      <c r="O638" s="18">
        <v>65.411699999999996</v>
      </c>
      <c r="P638" s="17">
        <v>771.52486634943102</v>
      </c>
      <c r="Q638" s="18">
        <v>3.0280588470000001</v>
      </c>
      <c r="R638" s="18">
        <v>2093.520321</v>
      </c>
      <c r="S638" s="18">
        <v>27.347550689999998</v>
      </c>
      <c r="T638" s="18">
        <v>13.3515</v>
      </c>
      <c r="U638" s="18">
        <v>0.147853391</v>
      </c>
      <c r="V638" s="18">
        <v>0.5</v>
      </c>
      <c r="W638" s="18">
        <v>8.3726758664637106</v>
      </c>
      <c r="X638">
        <v>22.826699077005301</v>
      </c>
      <c r="Y638">
        <v>75.914688328505605</v>
      </c>
      <c r="Z638">
        <v>0.35</v>
      </c>
      <c r="AA638">
        <v>0.48699999999999999</v>
      </c>
      <c r="AB638">
        <v>34.7288171877819</v>
      </c>
      <c r="AC638">
        <v>27.3057021409277</v>
      </c>
      <c r="AD638">
        <v>31.199374943469</v>
      </c>
      <c r="AE638">
        <v>13.8330356586661</v>
      </c>
      <c r="AF638">
        <v>2.6199691710578699</v>
      </c>
    </row>
    <row r="639" spans="1:32" x14ac:dyDescent="0.2">
      <c r="A639" s="15" t="s">
        <v>78</v>
      </c>
      <c r="B639" s="13">
        <v>20</v>
      </c>
      <c r="C639" s="15">
        <v>2019</v>
      </c>
      <c r="D639" s="15">
        <f>VLOOKUP(Tabelle128[[#This Row],[countrycode]],Tabelle1[[wbcode]:[treatment]],4,FALSE)</f>
        <v>0</v>
      </c>
      <c r="E639" s="15">
        <f>VLOOKUP(Tabelle128[[#This Row],[countrycode]],Tabelle1[[wbcode]:[liberalizations]],5,FALSE)</f>
        <v>0</v>
      </c>
      <c r="F639" s="15"/>
      <c r="G639" s="15"/>
      <c r="H639" s="15"/>
      <c r="I639" s="16">
        <v>22.1246410388773</v>
      </c>
      <c r="J639">
        <v>4.93</v>
      </c>
      <c r="K639" s="18">
        <v>78.802001953125</v>
      </c>
      <c r="L639" s="15"/>
      <c r="M639" s="18">
        <v>0.498</v>
      </c>
      <c r="N639" s="18">
        <v>9.6510714209999993</v>
      </c>
      <c r="O639" s="18">
        <v>65.837699999999998</v>
      </c>
      <c r="P639" s="18">
        <v>855.76088518690301</v>
      </c>
      <c r="Q639" s="18">
        <v>3.2015206809999999</v>
      </c>
      <c r="R639" s="18">
        <v>2204.8054080000002</v>
      </c>
      <c r="S639" s="18">
        <v>26.43640138</v>
      </c>
      <c r="T639" s="18">
        <v>12.07582</v>
      </c>
      <c r="U639" s="18">
        <v>0.14606696599999999</v>
      </c>
      <c r="V639" s="18">
        <v>0.47</v>
      </c>
      <c r="W639" s="18">
        <v>7.9399766087609001</v>
      </c>
      <c r="X639">
        <v>20.8753243982814</v>
      </c>
      <c r="Y639">
        <v>77.875358961122799</v>
      </c>
      <c r="Z639">
        <v>0.36099999999999999</v>
      </c>
      <c r="AA639">
        <v>0.496</v>
      </c>
      <c r="AB639">
        <v>35.263983921217502</v>
      </c>
      <c r="AC639">
        <v>24.8223675100372</v>
      </c>
      <c r="AD639">
        <v>28.815301007042301</v>
      </c>
      <c r="AE639">
        <v>15.809632171934499</v>
      </c>
      <c r="AF639">
        <v>2.5796970876489498</v>
      </c>
    </row>
    <row r="640" spans="1:32" x14ac:dyDescent="0.2">
      <c r="A640" s="13" t="s">
        <v>78</v>
      </c>
      <c r="B640" s="13">
        <v>20</v>
      </c>
      <c r="C640" s="13">
        <v>2020</v>
      </c>
      <c r="D640" s="13">
        <f>VLOOKUP(Tabelle128[[#This Row],[countrycode]],Tabelle1[[wbcode]:[treatment]],4,FALSE)</f>
        <v>0</v>
      </c>
      <c r="E640" s="13">
        <f>VLOOKUP(Tabelle128[[#This Row],[countrycode]],Tabelle1[[wbcode]:[liberalizations]],5,FALSE)</f>
        <v>0</v>
      </c>
      <c r="F640" s="13"/>
      <c r="G640" s="13"/>
      <c r="H640" s="13"/>
      <c r="I640" s="18">
        <v>20.827256087641501</v>
      </c>
      <c r="J640">
        <v>7.86</v>
      </c>
      <c r="K640" s="18">
        <v>75.012001037597699</v>
      </c>
      <c r="L640" s="13"/>
      <c r="M640" s="17">
        <v>0.498</v>
      </c>
      <c r="N640" s="18">
        <v>9.6510714209999993</v>
      </c>
      <c r="O640" s="18">
        <v>65.370500000000007</v>
      </c>
      <c r="P640" s="18">
        <v>936.45075756247002</v>
      </c>
      <c r="Q640" s="18">
        <v>3.2015206809999999</v>
      </c>
      <c r="R640" s="18">
        <v>2279.6371859999999</v>
      </c>
      <c r="S640" s="18">
        <v>26.203796400000002</v>
      </c>
      <c r="T640" s="18">
        <v>12.07582</v>
      </c>
      <c r="U640" s="18">
        <v>0.127560389</v>
      </c>
      <c r="V640" s="18">
        <v>0.47</v>
      </c>
      <c r="W640" s="18">
        <v>7.1272009427669696</v>
      </c>
      <c r="X640">
        <v>16.878912700714999</v>
      </c>
      <c r="Y640">
        <v>79.172743912358499</v>
      </c>
      <c r="Z640">
        <v>0.36199999999999999</v>
      </c>
      <c r="AA640">
        <v>0.496</v>
      </c>
      <c r="AB640">
        <v>30.578967845589599</v>
      </c>
      <c r="AC640">
        <v>23.102294809062698</v>
      </c>
      <c r="AD640">
        <v>24.006113643481999</v>
      </c>
      <c r="AE640">
        <v>20.3563468559061</v>
      </c>
      <c r="AF640">
        <v>2.5413864641989798</v>
      </c>
    </row>
    <row r="641" spans="1:32" x14ac:dyDescent="0.2">
      <c r="A641" s="15" t="s">
        <v>78</v>
      </c>
      <c r="B641" s="13">
        <v>20</v>
      </c>
      <c r="C641" s="15">
        <v>2021</v>
      </c>
      <c r="D641" s="15">
        <f>VLOOKUP(Tabelle128[[#This Row],[countrycode]],Tabelle1[[wbcode]:[treatment]],4,FALSE)</f>
        <v>0</v>
      </c>
      <c r="E641" s="15">
        <f>VLOOKUP(Tabelle128[[#This Row],[countrycode]],Tabelle1[[wbcode]:[liberalizations]],5,FALSE)</f>
        <v>0</v>
      </c>
      <c r="F641" s="15"/>
      <c r="G641" s="15"/>
      <c r="H641" s="15"/>
      <c r="I641" s="18">
        <v>18.953112934803698</v>
      </c>
      <c r="J641">
        <v>-1.84</v>
      </c>
      <c r="K641" s="18">
        <v>75.565002441406307</v>
      </c>
      <c r="L641" s="15"/>
      <c r="M641" s="18">
        <v>0.498</v>
      </c>
      <c r="N641" s="18">
        <v>9.6510714209999993</v>
      </c>
      <c r="O641" s="18">
        <v>64.974800000000002</v>
      </c>
      <c r="P641" s="18">
        <v>943.965684225205</v>
      </c>
      <c r="Q641" s="18">
        <v>3.2015206809999999</v>
      </c>
      <c r="R641" s="18">
        <v>2361.0696039999998</v>
      </c>
      <c r="S641" s="18">
        <v>25.991926840000001</v>
      </c>
      <c r="T641" s="18">
        <v>12.07582</v>
      </c>
      <c r="U641" s="18">
        <v>0.127560389</v>
      </c>
      <c r="V641" s="18">
        <v>0.47</v>
      </c>
      <c r="W641" s="18">
        <v>7.5928382428740404</v>
      </c>
      <c r="X641">
        <v>16.662676774434601</v>
      </c>
      <c r="Y641">
        <v>81.046887065196302</v>
      </c>
      <c r="Z641">
        <v>0.36299999999999999</v>
      </c>
      <c r="AA641">
        <v>0.496</v>
      </c>
      <c r="AB641">
        <v>28.022953769775601</v>
      </c>
      <c r="AC641">
        <v>21.85234219266</v>
      </c>
      <c r="AD641">
        <v>24.2555150173086</v>
      </c>
      <c r="AE641">
        <v>26.839522155772201</v>
      </c>
      <c r="AF641">
        <v>2.50197331002513</v>
      </c>
    </row>
    <row r="642" spans="1:32" x14ac:dyDescent="0.2">
      <c r="A642" s="13" t="s">
        <v>81</v>
      </c>
      <c r="B642" s="13">
        <v>21</v>
      </c>
      <c r="C642" s="13">
        <v>1990</v>
      </c>
      <c r="D642" s="13">
        <f>VLOOKUP(Tabelle128[[#This Row],[countrycode]],Tabelle1[[wbcode]:[treatment]],4,FALSE)</f>
        <v>0</v>
      </c>
      <c r="E642" s="13">
        <f>VLOOKUP(Tabelle128[[#This Row],[countrycode]],Tabelle1[[wbcode]:[liberalizations]],5,FALSE)</f>
        <v>0</v>
      </c>
      <c r="F642" s="13">
        <v>26.632823073343641</v>
      </c>
      <c r="G642" s="13">
        <v>26.064664002708142</v>
      </c>
      <c r="H642" s="13">
        <v>52.653061224489797</v>
      </c>
      <c r="I642" s="14">
        <v>36.856719733432101</v>
      </c>
      <c r="J642" s="13"/>
      <c r="K642" s="18"/>
      <c r="L642" s="13"/>
      <c r="M642" s="17">
        <v>0.61</v>
      </c>
      <c r="N642" s="18">
        <v>11.832129999999999</v>
      </c>
      <c r="O642" s="18">
        <v>60.310899999999997</v>
      </c>
      <c r="P642" s="17">
        <v>6268.9180077587498</v>
      </c>
      <c r="Q642" s="18">
        <v>4.32</v>
      </c>
      <c r="R642" s="18">
        <v>16797.8789</v>
      </c>
      <c r="S642" s="13"/>
      <c r="T642" s="13"/>
      <c r="U642" s="18">
        <v>4.7232824430000004</v>
      </c>
      <c r="V642" s="18">
        <v>13.41</v>
      </c>
      <c r="W642" s="18">
        <v>46.038504257682298</v>
      </c>
      <c r="X642">
        <v>30.858941132913699</v>
      </c>
      <c r="Y642">
        <v>63.143280266567899</v>
      </c>
      <c r="Z642" s="6"/>
      <c r="AA642">
        <v>0.55100000000000005</v>
      </c>
      <c r="AB642" s="6"/>
      <c r="AC642" s="6"/>
      <c r="AD642" s="6"/>
      <c r="AE642" s="6"/>
      <c r="AF642" s="6"/>
    </row>
    <row r="643" spans="1:32" x14ac:dyDescent="0.2">
      <c r="A643" s="15" t="s">
        <v>81</v>
      </c>
      <c r="B643" s="13">
        <v>21</v>
      </c>
      <c r="C643" s="15">
        <v>1991</v>
      </c>
      <c r="D643" s="15">
        <f>VLOOKUP(Tabelle128[[#This Row],[countrycode]],Tabelle1[[wbcode]:[treatment]],4,FALSE)</f>
        <v>0</v>
      </c>
      <c r="E643" s="15">
        <f>VLOOKUP(Tabelle128[[#This Row],[countrycode]],Tabelle1[[wbcode]:[liberalizations]],5,FALSE)</f>
        <v>0</v>
      </c>
      <c r="F643" s="15">
        <v>26.955274369252649</v>
      </c>
      <c r="G643" s="15">
        <v>26.721697246330969</v>
      </c>
      <c r="H643" s="15">
        <v>52.653061224489797</v>
      </c>
      <c r="I643" s="16">
        <v>41.245997063379399</v>
      </c>
      <c r="J643" s="15"/>
      <c r="K643" s="18">
        <v>41.140998840332003</v>
      </c>
      <c r="L643" s="15"/>
      <c r="M643" s="18">
        <v>0.61499999999999999</v>
      </c>
      <c r="N643" s="18">
        <v>11.87458</v>
      </c>
      <c r="O643" s="18">
        <v>60.396799999999999</v>
      </c>
      <c r="P643" s="18">
        <v>5536.9983725291004</v>
      </c>
      <c r="Q643" s="18">
        <v>4.5</v>
      </c>
      <c r="R643" s="18">
        <v>17391.74323</v>
      </c>
      <c r="S643" s="15"/>
      <c r="T643" s="15"/>
      <c r="U643" s="18">
        <v>4.6339196319999996</v>
      </c>
      <c r="V643" s="18">
        <v>11.01</v>
      </c>
      <c r="W643" s="18">
        <v>47.263459294410701</v>
      </c>
      <c r="X643">
        <v>33.2714792537205</v>
      </c>
      <c r="Y643">
        <v>58.754002936620601</v>
      </c>
      <c r="Z643" s="6"/>
      <c r="AA643">
        <v>0.56299999999999994</v>
      </c>
      <c r="AB643" s="6"/>
      <c r="AC643" s="6"/>
      <c r="AD643" s="6"/>
      <c r="AE643" s="6"/>
      <c r="AF643" s="6"/>
    </row>
    <row r="644" spans="1:32" x14ac:dyDescent="0.2">
      <c r="A644" s="13" t="s">
        <v>81</v>
      </c>
      <c r="B644" s="13">
        <v>21</v>
      </c>
      <c r="C644" s="13">
        <v>1992</v>
      </c>
      <c r="D644" s="13">
        <f>VLOOKUP(Tabelle128[[#This Row],[countrycode]],Tabelle1[[wbcode]:[treatment]],4,FALSE)</f>
        <v>0</v>
      </c>
      <c r="E644" s="13">
        <f>VLOOKUP(Tabelle128[[#This Row],[countrycode]],Tabelle1[[wbcode]:[liberalizations]],5,FALSE)</f>
        <v>0</v>
      </c>
      <c r="F644" s="13">
        <v>26.899611601688729</v>
      </c>
      <c r="G644" s="13">
        <v>26.157342914600459</v>
      </c>
      <c r="H644" s="13">
        <v>52.653061224489797</v>
      </c>
      <c r="I644" s="14">
        <v>34.883901179522503</v>
      </c>
      <c r="J644" s="13"/>
      <c r="K644" s="18">
        <v>41.119998931884801</v>
      </c>
      <c r="L644" s="13"/>
      <c r="M644" s="17">
        <v>0.61499999999999999</v>
      </c>
      <c r="N644" s="18">
        <v>11.91703</v>
      </c>
      <c r="O644" s="18">
        <v>60.544699999999999</v>
      </c>
      <c r="P644" s="17">
        <v>5578.0385553236301</v>
      </c>
      <c r="Q644" s="18">
        <v>4.68</v>
      </c>
      <c r="R644" s="18">
        <v>16035.15755</v>
      </c>
      <c r="S644" s="13"/>
      <c r="T644" s="13"/>
      <c r="U644" s="18">
        <v>4.9042519340000004</v>
      </c>
      <c r="V644" s="18">
        <v>12.37</v>
      </c>
      <c r="W644" s="18">
        <v>46.075552855579403</v>
      </c>
      <c r="X644">
        <v>33.793289232972597</v>
      </c>
      <c r="Y644">
        <v>65.116098820477504</v>
      </c>
      <c r="Z644" s="6"/>
      <c r="AA644">
        <v>0.55800000000000005</v>
      </c>
      <c r="AB644" s="6"/>
      <c r="AC644" s="6"/>
      <c r="AD644" s="6"/>
      <c r="AE644" s="6"/>
      <c r="AF644" s="6"/>
    </row>
    <row r="645" spans="1:32" x14ac:dyDescent="0.2">
      <c r="A645" s="15" t="s">
        <v>81</v>
      </c>
      <c r="B645" s="13">
        <v>21</v>
      </c>
      <c r="C645" s="15">
        <v>1993</v>
      </c>
      <c r="D645" s="15">
        <f>VLOOKUP(Tabelle128[[#This Row],[countrycode]],Tabelle1[[wbcode]:[treatment]],4,FALSE)</f>
        <v>0</v>
      </c>
      <c r="E645" s="15">
        <f>VLOOKUP(Tabelle128[[#This Row],[countrycode]],Tabelle1[[wbcode]:[liberalizations]],5,FALSE)</f>
        <v>0</v>
      </c>
      <c r="F645" s="15">
        <v>27.107019861417101</v>
      </c>
      <c r="G645" s="15">
        <v>26.06040914848526</v>
      </c>
      <c r="H645" s="15">
        <v>52.653061224489797</v>
      </c>
      <c r="I645" s="16">
        <v>36.319431318753097</v>
      </c>
      <c r="J645" s="15"/>
      <c r="K645" s="18">
        <v>41.175998687744098</v>
      </c>
      <c r="L645" s="15"/>
      <c r="M645" s="18">
        <v>0.61899999999999999</v>
      </c>
      <c r="N645" s="18">
        <v>11.959479999999999</v>
      </c>
      <c r="O645" s="18">
        <v>60.718299999999999</v>
      </c>
      <c r="P645" s="18">
        <v>4252.06534768253</v>
      </c>
      <c r="Q645" s="18">
        <v>4.8600000000000003</v>
      </c>
      <c r="R645" s="18">
        <v>16055.79693</v>
      </c>
      <c r="S645" s="15"/>
      <c r="T645" s="15"/>
      <c r="U645" s="18">
        <v>4.8308470369999998</v>
      </c>
      <c r="V645" s="18">
        <v>11.65</v>
      </c>
      <c r="W645" s="18">
        <v>48.794613512842602</v>
      </c>
      <c r="X645">
        <v>34.548423029186601</v>
      </c>
      <c r="Y645">
        <v>63.680568681246903</v>
      </c>
      <c r="Z645" s="6"/>
      <c r="AA645">
        <v>0.56399999999999995</v>
      </c>
      <c r="AB645" s="6"/>
      <c r="AC645" s="6"/>
      <c r="AD645" s="6"/>
      <c r="AE645" s="6"/>
      <c r="AF645" s="6"/>
    </row>
    <row r="646" spans="1:32" x14ac:dyDescent="0.2">
      <c r="A646" s="13" t="s">
        <v>81</v>
      </c>
      <c r="B646" s="13">
        <v>21</v>
      </c>
      <c r="C646" s="13">
        <v>1994</v>
      </c>
      <c r="D646" s="13">
        <f>VLOOKUP(Tabelle128[[#This Row],[countrycode]],Tabelle1[[wbcode]:[treatment]],4,FALSE)</f>
        <v>0</v>
      </c>
      <c r="E646" s="13">
        <f>VLOOKUP(Tabelle128[[#This Row],[countrycode]],Tabelle1[[wbcode]:[liberalizations]],5,FALSE)</f>
        <v>0</v>
      </c>
      <c r="F646" s="13">
        <v>27.405212811859119</v>
      </c>
      <c r="G646" s="13">
        <v>26.849593321022908</v>
      </c>
      <c r="H646" s="13">
        <v>52.653061224489797</v>
      </c>
      <c r="I646" s="14">
        <v>44.986483670370902</v>
      </c>
      <c r="J646" s="13"/>
      <c r="K646" s="18">
        <v>41.207000732421903</v>
      </c>
      <c r="L646" s="13"/>
      <c r="M646" s="17">
        <v>0.623</v>
      </c>
      <c r="N646" s="18">
        <v>12.00193</v>
      </c>
      <c r="O646" s="18">
        <v>60.7012</v>
      </c>
      <c r="P646" s="17">
        <v>3963.8792965438502</v>
      </c>
      <c r="Q646" s="18">
        <v>5.04</v>
      </c>
      <c r="R646" s="18">
        <v>16581.944230000001</v>
      </c>
      <c r="S646" s="13"/>
      <c r="T646" s="13"/>
      <c r="U646" s="18">
        <v>4.1379799579999998</v>
      </c>
      <c r="V646" s="18">
        <v>9.67</v>
      </c>
      <c r="W646" s="18">
        <v>61.675639978703799</v>
      </c>
      <c r="X646">
        <v>38.251046821459497</v>
      </c>
      <c r="Y646">
        <v>55.013516329629098</v>
      </c>
      <c r="Z646" s="6"/>
      <c r="AA646">
        <v>0.57599999999999996</v>
      </c>
      <c r="AB646" s="6"/>
      <c r="AC646" s="6"/>
      <c r="AD646" s="6"/>
      <c r="AE646" s="6"/>
      <c r="AF646" s="6"/>
    </row>
    <row r="647" spans="1:32" x14ac:dyDescent="0.2">
      <c r="A647" s="15" t="s">
        <v>81</v>
      </c>
      <c r="B647" s="13">
        <v>21</v>
      </c>
      <c r="C647" s="15">
        <v>1995</v>
      </c>
      <c r="D647" s="15">
        <f>VLOOKUP(Tabelle128[[#This Row],[countrycode]],Tabelle1[[wbcode]:[treatment]],4,FALSE)</f>
        <v>0</v>
      </c>
      <c r="E647" s="15">
        <f>VLOOKUP(Tabelle128[[#This Row],[countrycode]],Tabelle1[[wbcode]:[liberalizations]],5,FALSE)</f>
        <v>0</v>
      </c>
      <c r="F647" s="15">
        <v>27.632503373701351</v>
      </c>
      <c r="G647" s="15">
        <v>27.068067471885211</v>
      </c>
      <c r="H647" s="15">
        <v>52.653061224489797</v>
      </c>
      <c r="I647" s="16">
        <v>46.954185520362003</v>
      </c>
      <c r="J647" s="15"/>
      <c r="K647" s="18">
        <v>41.230998992919901</v>
      </c>
      <c r="L647" s="15"/>
      <c r="M647" s="18">
        <v>0.627</v>
      </c>
      <c r="N647" s="18">
        <v>12.04438</v>
      </c>
      <c r="O647" s="18">
        <v>60.704000000000001</v>
      </c>
      <c r="P647" s="18">
        <v>4570.5713035406097</v>
      </c>
      <c r="Q647" s="18">
        <v>5.22</v>
      </c>
      <c r="R647" s="18">
        <v>16747.89198</v>
      </c>
      <c r="S647" s="15"/>
      <c r="T647" s="15"/>
      <c r="U647" s="18">
        <v>4.2453725809999998</v>
      </c>
      <c r="V647" s="18">
        <v>9.26</v>
      </c>
      <c r="W647" s="18">
        <v>59.386999030381403</v>
      </c>
      <c r="X647">
        <v>35.747697155785403</v>
      </c>
      <c r="Y647">
        <v>53.045814479637997</v>
      </c>
      <c r="Z647" s="6"/>
      <c r="AA647">
        <v>0.58099999999999996</v>
      </c>
      <c r="AB647" s="6"/>
      <c r="AC647" s="6"/>
      <c r="AD647" s="6"/>
      <c r="AE647" s="6"/>
      <c r="AF647" s="6"/>
    </row>
    <row r="648" spans="1:32" x14ac:dyDescent="0.2">
      <c r="A648" s="13" t="s">
        <v>81</v>
      </c>
      <c r="B648" s="13">
        <v>21</v>
      </c>
      <c r="C648" s="13">
        <v>1996</v>
      </c>
      <c r="D648" s="13">
        <f>VLOOKUP(Tabelle128[[#This Row],[countrycode]],Tabelle1[[wbcode]:[treatment]],4,FALSE)</f>
        <v>0</v>
      </c>
      <c r="E648" s="13">
        <f>VLOOKUP(Tabelle128[[#This Row],[countrycode]],Tabelle1[[wbcode]:[liberalizations]],5,FALSE)</f>
        <v>0</v>
      </c>
      <c r="F648" s="13">
        <v>27.838008277607901</v>
      </c>
      <c r="G648" s="13">
        <v>27.164554783857461</v>
      </c>
      <c r="H648" s="13">
        <v>52.653061224489797</v>
      </c>
      <c r="I648" s="14">
        <v>49.608898654215899</v>
      </c>
      <c r="J648" s="13"/>
      <c r="K648" s="18">
        <v>41.238998413085902</v>
      </c>
      <c r="L648" s="13"/>
      <c r="M648" s="17">
        <v>0.63</v>
      </c>
      <c r="N648" s="18">
        <v>12.086830000000001</v>
      </c>
      <c r="O648" s="18">
        <v>60.611800000000002</v>
      </c>
      <c r="P648" s="17">
        <v>5116.1966251902204</v>
      </c>
      <c r="Q648" s="18">
        <v>5.4059999999999997</v>
      </c>
      <c r="R648" s="18">
        <v>16872.749970000001</v>
      </c>
      <c r="S648" s="13"/>
      <c r="T648" s="13"/>
      <c r="U648" s="18">
        <v>4.2716911289999997</v>
      </c>
      <c r="V648" s="18">
        <v>9.58</v>
      </c>
      <c r="W648" s="18">
        <v>62.663244987640802</v>
      </c>
      <c r="X648">
        <v>33.007655863773699</v>
      </c>
      <c r="Y648">
        <v>50.391101345784101</v>
      </c>
      <c r="Z648" s="6"/>
      <c r="AA648">
        <v>0.58199999999999996</v>
      </c>
      <c r="AB648" s="6"/>
      <c r="AC648" s="6"/>
      <c r="AD648" s="6"/>
      <c r="AE648" s="6"/>
      <c r="AF648" s="6"/>
    </row>
    <row r="649" spans="1:32" x14ac:dyDescent="0.2">
      <c r="A649" s="15" t="s">
        <v>81</v>
      </c>
      <c r="B649" s="13">
        <v>21</v>
      </c>
      <c r="C649" s="15">
        <v>1997</v>
      </c>
      <c r="D649" s="15">
        <f>VLOOKUP(Tabelle128[[#This Row],[countrycode]],Tabelle1[[wbcode]:[treatment]],4,FALSE)</f>
        <v>0</v>
      </c>
      <c r="E649" s="15">
        <f>VLOOKUP(Tabelle128[[#This Row],[countrycode]],Tabelle1[[wbcode]:[liberalizations]],5,FALSE)</f>
        <v>0</v>
      </c>
      <c r="F649" s="15">
        <v>28.12941854680961</v>
      </c>
      <c r="G649" s="15">
        <v>27.694921241348268</v>
      </c>
      <c r="H649" s="15">
        <v>52.653061224489797</v>
      </c>
      <c r="I649" s="16">
        <v>55.5438872985751</v>
      </c>
      <c r="J649" s="15"/>
      <c r="K649" s="18">
        <v>41.249000549316399</v>
      </c>
      <c r="L649" s="15"/>
      <c r="M649" s="18">
        <v>0.63400000000000001</v>
      </c>
      <c r="N649" s="18">
        <v>12.12928</v>
      </c>
      <c r="O649" s="18">
        <v>60.661999999999999</v>
      </c>
      <c r="P649" s="18">
        <v>4667.1931208411397</v>
      </c>
      <c r="Q649" s="18">
        <v>5.5919999999999996</v>
      </c>
      <c r="R649" s="18">
        <v>17270.41821</v>
      </c>
      <c r="S649" s="15"/>
      <c r="T649" s="15"/>
      <c r="U649" s="18">
        <v>4.1835109319999999</v>
      </c>
      <c r="V649" s="18">
        <v>9.52</v>
      </c>
      <c r="W649" s="18">
        <v>61.3040108069859</v>
      </c>
      <c r="X649">
        <v>37.232253706860497</v>
      </c>
      <c r="Y649">
        <v>44.4561127014248</v>
      </c>
      <c r="Z649" s="6"/>
      <c r="AA649">
        <v>0.58699999999999997</v>
      </c>
      <c r="AB649">
        <v>30.150204518992599</v>
      </c>
      <c r="AC649">
        <v>53.652182303560501</v>
      </c>
      <c r="AD649">
        <v>98.536264513846405</v>
      </c>
      <c r="AE649">
        <v>3.9734500754530102</v>
      </c>
      <c r="AF649">
        <v>2.5187244824220598</v>
      </c>
    </row>
    <row r="650" spans="1:32" x14ac:dyDescent="0.2">
      <c r="A650" s="13" t="s">
        <v>81</v>
      </c>
      <c r="B650" s="13">
        <v>21</v>
      </c>
      <c r="C650" s="13">
        <v>1998</v>
      </c>
      <c r="D650" s="13">
        <f>VLOOKUP(Tabelle128[[#This Row],[countrycode]],Tabelle1[[wbcode]:[treatment]],4,FALSE)</f>
        <v>0</v>
      </c>
      <c r="E650" s="13">
        <f>VLOOKUP(Tabelle128[[#This Row],[countrycode]],Tabelle1[[wbcode]:[liberalizations]],5,FALSE)</f>
        <v>0</v>
      </c>
      <c r="F650" s="13">
        <v>28.036201804282179</v>
      </c>
      <c r="G650" s="13">
        <v>27.738023985803341</v>
      </c>
      <c r="H650" s="13">
        <v>52.653061224489797</v>
      </c>
      <c r="I650" s="14">
        <v>37.926767485822303</v>
      </c>
      <c r="J650" s="13"/>
      <c r="K650" s="18">
        <v>41.224998474121101</v>
      </c>
      <c r="L650" s="13"/>
      <c r="M650" s="17">
        <v>0.64</v>
      </c>
      <c r="N650" s="18">
        <v>12.17173</v>
      </c>
      <c r="O650" s="18">
        <v>60.789700000000003</v>
      </c>
      <c r="P650" s="17">
        <v>3831.7806677081599</v>
      </c>
      <c r="Q650" s="18">
        <v>5.7779999999999996</v>
      </c>
      <c r="R650" s="18">
        <v>18104.295989999999</v>
      </c>
      <c r="S650" s="13"/>
      <c r="T650" s="13"/>
      <c r="U650" s="18">
        <v>4.2358475330000003</v>
      </c>
      <c r="V650" s="18">
        <v>11.16</v>
      </c>
      <c r="W650" s="18">
        <v>47.406351606805302</v>
      </c>
      <c r="X650">
        <v>48.568431001890403</v>
      </c>
      <c r="Y650">
        <v>62.073232514177697</v>
      </c>
      <c r="Z650" s="6"/>
      <c r="AA650">
        <v>0.58699999999999997</v>
      </c>
      <c r="AB650">
        <v>38.412099073724001</v>
      </c>
      <c r="AC650">
        <v>43.141776937618097</v>
      </c>
      <c r="AD650">
        <v>95.974782608695605</v>
      </c>
      <c r="AE650">
        <v>1.44873854294598</v>
      </c>
      <c r="AF650">
        <v>2.4859882816323799</v>
      </c>
    </row>
    <row r="651" spans="1:32" x14ac:dyDescent="0.2">
      <c r="A651" s="15" t="s">
        <v>81</v>
      </c>
      <c r="B651" s="13">
        <v>21</v>
      </c>
      <c r="C651" s="15">
        <v>1999</v>
      </c>
      <c r="D651" s="15">
        <f>VLOOKUP(Tabelle128[[#This Row],[countrycode]],Tabelle1[[wbcode]:[treatment]],4,FALSE)</f>
        <v>0</v>
      </c>
      <c r="E651" s="15">
        <f>VLOOKUP(Tabelle128[[#This Row],[countrycode]],Tabelle1[[wbcode]:[liberalizations]],5,FALSE)</f>
        <v>0</v>
      </c>
      <c r="F651" s="15">
        <v>28.002021897954851</v>
      </c>
      <c r="G651" s="15">
        <v>27.604883609747692</v>
      </c>
      <c r="H651" s="15">
        <v>52.653061224489797</v>
      </c>
      <c r="I651" s="16">
        <v>45.432950191570903</v>
      </c>
      <c r="J651" s="15"/>
      <c r="K651" s="18">
        <v>41.139999389648402</v>
      </c>
      <c r="L651" s="15"/>
      <c r="M651" s="18">
        <v>0.63600000000000001</v>
      </c>
      <c r="N651" s="18">
        <v>12.15069008</v>
      </c>
      <c r="O651" s="18">
        <v>60.848700000000001</v>
      </c>
      <c r="P651" s="18">
        <v>3888.8794672211802</v>
      </c>
      <c r="Q651" s="18">
        <v>5.9640000000000004</v>
      </c>
      <c r="R651" s="18">
        <v>15754.213809999999</v>
      </c>
      <c r="S651" s="15"/>
      <c r="T651" s="15"/>
      <c r="U651" s="18">
        <v>3.9934881889999998</v>
      </c>
      <c r="V651" s="18">
        <v>9.99</v>
      </c>
      <c r="W651" s="18">
        <v>59.612504353883701</v>
      </c>
      <c r="X651">
        <v>38.1189481017067</v>
      </c>
      <c r="Y651">
        <v>54.567049808429097</v>
      </c>
      <c r="Z651" s="6"/>
      <c r="AA651">
        <v>0.58799999999999997</v>
      </c>
      <c r="AB651">
        <v>26.168581866945299</v>
      </c>
      <c r="AC651">
        <v>48.815743643329903</v>
      </c>
      <c r="AD651">
        <v>97.7314524555904</v>
      </c>
      <c r="AE651">
        <v>-1.9366039760362801</v>
      </c>
      <c r="AF651">
        <v>2.4480364317385801</v>
      </c>
    </row>
    <row r="652" spans="1:32" x14ac:dyDescent="0.2">
      <c r="A652" s="13" t="s">
        <v>81</v>
      </c>
      <c r="B652" s="13">
        <v>21</v>
      </c>
      <c r="C652" s="13">
        <v>2000</v>
      </c>
      <c r="D652" s="13">
        <f>VLOOKUP(Tabelle128[[#This Row],[countrycode]],Tabelle1[[wbcode]:[treatment]],4,FALSE)</f>
        <v>0</v>
      </c>
      <c r="E652" s="13">
        <f>VLOOKUP(Tabelle128[[#This Row],[countrycode]],Tabelle1[[wbcode]:[liberalizations]],5,FALSE)</f>
        <v>0</v>
      </c>
      <c r="F652" s="13">
        <v>28.229708857209548</v>
      </c>
      <c r="G652" s="13">
        <v>27.591595088778561</v>
      </c>
      <c r="H652" s="13">
        <v>52.653061224489797</v>
      </c>
      <c r="I652" s="14">
        <v>58.264480904606202</v>
      </c>
      <c r="J652" s="13"/>
      <c r="K652">
        <v>41.148998260497997</v>
      </c>
      <c r="L652" s="13"/>
      <c r="M652" s="17">
        <v>0.63500000000000001</v>
      </c>
      <c r="N652">
        <v>12.16875505</v>
      </c>
      <c r="O652">
        <v>61.069000000000003</v>
      </c>
      <c r="P652" s="17">
        <v>4135.9923800772203</v>
      </c>
      <c r="Q652">
        <v>6.15</v>
      </c>
      <c r="R652">
        <v>13984.59727</v>
      </c>
      <c r="S652" s="13"/>
      <c r="T652" s="13"/>
      <c r="U652">
        <v>3.8006773260000002</v>
      </c>
      <c r="V652" s="18">
        <v>12.34</v>
      </c>
      <c r="W652">
        <v>69.032176708608205</v>
      </c>
      <c r="X652">
        <v>32.6697522310293</v>
      </c>
      <c r="Y652">
        <v>41.735519095393798</v>
      </c>
      <c r="Z652" s="6"/>
      <c r="AA652">
        <v>0.58099999999999996</v>
      </c>
      <c r="AB652">
        <v>21.902056427027301</v>
      </c>
      <c r="AC652">
        <v>56.255196496868201</v>
      </c>
      <c r="AD652">
        <v>101.701928939637</v>
      </c>
      <c r="AE652">
        <v>0.50492002583485496</v>
      </c>
      <c r="AF652">
        <v>2.4142883757155702</v>
      </c>
    </row>
    <row r="653" spans="1:32" x14ac:dyDescent="0.2">
      <c r="A653" s="15" t="s">
        <v>81</v>
      </c>
      <c r="B653" s="13">
        <v>21</v>
      </c>
      <c r="C653" s="15">
        <v>2001</v>
      </c>
      <c r="D653" s="15">
        <f>VLOOKUP(Tabelle128[[#This Row],[countrycode]],Tabelle1[[wbcode]:[treatment]],4,FALSE)</f>
        <v>0</v>
      </c>
      <c r="E653" s="15">
        <f>VLOOKUP(Tabelle128[[#This Row],[countrycode]],Tabelle1[[wbcode]:[liberalizations]],5,FALSE)</f>
        <v>0</v>
      </c>
      <c r="F653" s="15">
        <v>28.20925141702411</v>
      </c>
      <c r="G653" s="15">
        <v>27.88960923755322</v>
      </c>
      <c r="H653" s="15">
        <v>52.653061224489797</v>
      </c>
      <c r="I653" s="16">
        <v>47.934834961843201</v>
      </c>
      <c r="J653">
        <v>-0.76</v>
      </c>
      <c r="K653">
        <v>41.130001068115199</v>
      </c>
      <c r="L653" s="15"/>
      <c r="M653" s="18">
        <v>0.64100000000000001</v>
      </c>
      <c r="N653">
        <v>12.18682003</v>
      </c>
      <c r="O653">
        <v>61.2697</v>
      </c>
      <c r="P653" s="18">
        <v>3993.03133624881</v>
      </c>
      <c r="Q653">
        <v>6.3040000000000003</v>
      </c>
      <c r="R653">
        <v>14764.01959</v>
      </c>
      <c r="S653" s="15"/>
      <c r="T653" s="15"/>
      <c r="U653">
        <v>3.7932341969999999</v>
      </c>
      <c r="V653" s="18">
        <v>9.74</v>
      </c>
      <c r="W653">
        <v>54.2752324798833</v>
      </c>
      <c r="X653">
        <v>29.363380762527498</v>
      </c>
      <c r="Y653">
        <v>52.065165038156799</v>
      </c>
      <c r="Z653" s="6"/>
      <c r="AA653">
        <v>0.59399999999999997</v>
      </c>
      <c r="AB653">
        <v>22.745192480187701</v>
      </c>
      <c r="AC653">
        <v>47.7100745088105</v>
      </c>
      <c r="AD653">
        <v>83.638613242410798</v>
      </c>
      <c r="AE653">
        <v>2.1376205270146702</v>
      </c>
      <c r="AF653">
        <v>2.3850385281235602</v>
      </c>
    </row>
    <row r="654" spans="1:32" x14ac:dyDescent="0.2">
      <c r="A654" s="13" t="s">
        <v>81</v>
      </c>
      <c r="B654" s="13">
        <v>21</v>
      </c>
      <c r="C654" s="13">
        <v>2002</v>
      </c>
      <c r="D654" s="13">
        <f>VLOOKUP(Tabelle128[[#This Row],[countrycode]],Tabelle1[[wbcode]:[treatment]],4,FALSE)</f>
        <v>0</v>
      </c>
      <c r="E654" s="13">
        <f>VLOOKUP(Tabelle128[[#This Row],[countrycode]],Tabelle1[[wbcode]:[liberalizations]],5,FALSE)</f>
        <v>0</v>
      </c>
      <c r="F654" s="13">
        <v>28.284337286677012</v>
      </c>
      <c r="G654" s="13">
        <v>28.117392517251009</v>
      </c>
      <c r="H654" s="13">
        <v>52.653061224489797</v>
      </c>
      <c r="I654" s="14">
        <v>46.220773231263898</v>
      </c>
      <c r="J654">
        <v>-3.02</v>
      </c>
      <c r="K654">
        <v>41.075000762939503</v>
      </c>
      <c r="L654" s="13"/>
      <c r="M654" s="17">
        <v>0.64400000000000002</v>
      </c>
      <c r="N654">
        <v>12.310021109999999</v>
      </c>
      <c r="O654">
        <v>61.291600000000003</v>
      </c>
      <c r="P654" s="17">
        <v>4141.43436559775</v>
      </c>
      <c r="Q654">
        <v>6.4580000000000002</v>
      </c>
      <c r="R654">
        <v>14911.807709999999</v>
      </c>
      <c r="S654" s="13"/>
      <c r="T654" s="13"/>
      <c r="U654">
        <v>3.5269324659999999</v>
      </c>
      <c r="V654" s="18">
        <v>9.7200000000000006</v>
      </c>
      <c r="W654">
        <v>52.608899694780703</v>
      </c>
      <c r="X654">
        <v>32.150181842841597</v>
      </c>
      <c r="Y654">
        <v>53.779226768736102</v>
      </c>
      <c r="Z654" s="6"/>
      <c r="AA654">
        <v>0.59799999999999998</v>
      </c>
      <c r="AB654">
        <v>25.106443107547101</v>
      </c>
      <c r="AC654">
        <v>47.315666798963498</v>
      </c>
      <c r="AD654">
        <v>84.759081537622293</v>
      </c>
      <c r="AE654">
        <v>3.6682889397103E-2</v>
      </c>
      <c r="AF654">
        <v>2.3801764393907998</v>
      </c>
    </row>
    <row r="655" spans="1:32" x14ac:dyDescent="0.2">
      <c r="A655" s="15" t="s">
        <v>81</v>
      </c>
      <c r="B655" s="13">
        <v>21</v>
      </c>
      <c r="C655" s="15">
        <v>2003</v>
      </c>
      <c r="D655" s="15">
        <f>VLOOKUP(Tabelle128[[#This Row],[countrycode]],Tabelle1[[wbcode]:[treatment]],4,FALSE)</f>
        <v>0</v>
      </c>
      <c r="E655" s="15">
        <f>VLOOKUP(Tabelle128[[#This Row],[countrycode]],Tabelle1[[wbcode]:[liberalizations]],5,FALSE)</f>
        <v>0</v>
      </c>
      <c r="F655" s="15">
        <v>28.47892248429747</v>
      </c>
      <c r="G655" s="15">
        <v>28.359267983660999</v>
      </c>
      <c r="H655" s="15">
        <v>52.653061224489797</v>
      </c>
      <c r="I655" s="16">
        <v>46.483879715144901</v>
      </c>
      <c r="J655">
        <v>-0.7</v>
      </c>
      <c r="K655">
        <v>41.041999816894503</v>
      </c>
      <c r="L655" s="15"/>
      <c r="M655" s="18">
        <v>0.64800000000000002</v>
      </c>
      <c r="N655">
        <v>12.333152220000001</v>
      </c>
      <c r="O655">
        <v>61.6706</v>
      </c>
      <c r="P655" s="18">
        <v>4933.4621699979298</v>
      </c>
      <c r="Q655">
        <v>6.6120000000000001</v>
      </c>
      <c r="R655">
        <v>14630.97646</v>
      </c>
      <c r="S655" s="15"/>
      <c r="T655" s="15"/>
      <c r="U655">
        <v>3.4957305299999999</v>
      </c>
      <c r="V655" s="18">
        <v>10.4</v>
      </c>
      <c r="W655">
        <v>51.929434495089801</v>
      </c>
      <c r="X655">
        <v>28.373173710541401</v>
      </c>
      <c r="Y655">
        <v>53.516120284855099</v>
      </c>
      <c r="Z655" s="6"/>
      <c r="AA655">
        <v>0.6</v>
      </c>
      <c r="AB655">
        <v>22.638812828435501</v>
      </c>
      <c r="AC655">
        <v>47.039168102841003</v>
      </c>
      <c r="AD655">
        <v>80.302608205631202</v>
      </c>
      <c r="AE655">
        <v>2.2353531355153802</v>
      </c>
      <c r="AF655">
        <v>2.4259544718156998</v>
      </c>
    </row>
    <row r="656" spans="1:32" x14ac:dyDescent="0.2">
      <c r="A656" s="13" t="s">
        <v>81</v>
      </c>
      <c r="B656" s="13">
        <v>21</v>
      </c>
      <c r="C656" s="13">
        <v>2004</v>
      </c>
      <c r="D656" s="13">
        <f>VLOOKUP(Tabelle128[[#This Row],[countrycode]],Tabelle1[[wbcode]:[treatment]],4,FALSE)</f>
        <v>0</v>
      </c>
      <c r="E656" s="13">
        <f>VLOOKUP(Tabelle128[[#This Row],[countrycode]],Tabelle1[[wbcode]:[liberalizations]],5,FALSE)</f>
        <v>0</v>
      </c>
      <c r="F656" s="13">
        <v>28.716997806381851</v>
      </c>
      <c r="G656" s="13">
        <v>28.363180236888802</v>
      </c>
      <c r="H656" s="13">
        <v>52.653061224489797</v>
      </c>
      <c r="I656" s="14">
        <v>49.845516764725701</v>
      </c>
      <c r="J656">
        <v>-2.2599999999999998</v>
      </c>
      <c r="K656">
        <v>40.990001678466797</v>
      </c>
      <c r="L656" s="13"/>
      <c r="M656" s="17">
        <v>0.64700000000000002</v>
      </c>
      <c r="N656">
        <v>12.35628333</v>
      </c>
      <c r="O656">
        <v>61.837800000000001</v>
      </c>
      <c r="P656" s="17">
        <v>5739.6132036378503</v>
      </c>
      <c r="Q656">
        <v>6.766</v>
      </c>
      <c r="R656">
        <v>13487.75028</v>
      </c>
      <c r="S656" s="13"/>
      <c r="T656" s="13"/>
      <c r="U656">
        <v>3.4406243189999999</v>
      </c>
      <c r="V656" s="18">
        <v>8.8000000000000007</v>
      </c>
      <c r="W656">
        <v>55.039155276883697</v>
      </c>
      <c r="X656">
        <v>26.728381864986002</v>
      </c>
      <c r="Y656">
        <v>50.154483235274299</v>
      </c>
      <c r="Z656" s="6"/>
      <c r="AA656">
        <v>0.60399999999999998</v>
      </c>
      <c r="AB656">
        <v>21.496012721804199</v>
      </c>
      <c r="AC656">
        <v>51.5005373966573</v>
      </c>
      <c r="AD656">
        <v>81.767537141869795</v>
      </c>
      <c r="AE656">
        <v>0.40820530743927502</v>
      </c>
      <c r="AF656">
        <v>2.5315762443971299</v>
      </c>
    </row>
    <row r="657" spans="1:32" x14ac:dyDescent="0.2">
      <c r="A657" s="15" t="s">
        <v>81</v>
      </c>
      <c r="B657" s="13">
        <v>21</v>
      </c>
      <c r="C657" s="15">
        <v>2005</v>
      </c>
      <c r="D657" s="15">
        <f>VLOOKUP(Tabelle128[[#This Row],[countrycode]],Tabelle1[[wbcode]:[treatment]],4,FALSE)</f>
        <v>0</v>
      </c>
      <c r="E657" s="15">
        <f>VLOOKUP(Tabelle128[[#This Row],[countrycode]],Tabelle1[[wbcode]:[liberalizations]],5,FALSE)</f>
        <v>0</v>
      </c>
      <c r="F657" s="15">
        <v>29.09735022275629</v>
      </c>
      <c r="G657" s="15">
        <v>28.729109815042989</v>
      </c>
      <c r="H657" s="15">
        <v>52.653061224489797</v>
      </c>
      <c r="I657" s="16">
        <v>57.432277976322297</v>
      </c>
      <c r="J657">
        <v>-0.5</v>
      </c>
      <c r="K657">
        <v>40.959999084472699</v>
      </c>
      <c r="L657" s="15">
        <v>59.2</v>
      </c>
      <c r="M657" s="18">
        <v>0.65200000000000002</v>
      </c>
      <c r="N657">
        <v>12.37941444</v>
      </c>
      <c r="O657">
        <v>61.959400000000002</v>
      </c>
      <c r="P657" s="18">
        <v>6891.3619203826502</v>
      </c>
      <c r="Q657">
        <v>6.92</v>
      </c>
      <c r="R657">
        <v>14167.182049999999</v>
      </c>
      <c r="S657" s="15"/>
      <c r="T657" s="15"/>
      <c r="U657">
        <v>3.4942314149999998</v>
      </c>
      <c r="V657" s="18">
        <v>7.53</v>
      </c>
      <c r="W657">
        <v>60.008672757388602</v>
      </c>
      <c r="X657">
        <v>23.940927082535499</v>
      </c>
      <c r="Y657">
        <v>42.567722023677703</v>
      </c>
      <c r="Z657" s="6"/>
      <c r="AA657">
        <v>0.61299999999999999</v>
      </c>
      <c r="AB657">
        <v>20.981502009954099</v>
      </c>
      <c r="AC657">
        <v>59.922360810853299</v>
      </c>
      <c r="AD657">
        <v>83.949599839924105</v>
      </c>
      <c r="AE657">
        <v>3.7083333333330399</v>
      </c>
      <c r="AF657">
        <v>2.6792763219242199</v>
      </c>
    </row>
    <row r="658" spans="1:32" x14ac:dyDescent="0.2">
      <c r="A658" s="13" t="s">
        <v>81</v>
      </c>
      <c r="B658" s="13">
        <v>21</v>
      </c>
      <c r="C658" s="13">
        <v>2006</v>
      </c>
      <c r="D658" s="13">
        <f>VLOOKUP(Tabelle128[[#This Row],[countrycode]],Tabelle1[[wbcode]:[treatment]],4,FALSE)</f>
        <v>0</v>
      </c>
      <c r="E658" s="13">
        <f>VLOOKUP(Tabelle128[[#This Row],[countrycode]],Tabelle1[[wbcode]:[liberalizations]],5,FALSE)</f>
        <v>0</v>
      </c>
      <c r="F658" s="13">
        <v>29.348286554796591</v>
      </c>
      <c r="G658" s="13">
        <v>28.998220006870131</v>
      </c>
      <c r="H658" s="13">
        <v>52.857142857142861</v>
      </c>
      <c r="I658" s="14">
        <v>56.5394200469214</v>
      </c>
      <c r="J658">
        <v>-5.1100000000000003</v>
      </c>
      <c r="K658">
        <v>40.4679985046387</v>
      </c>
      <c r="L658" s="13">
        <v>59.3</v>
      </c>
      <c r="M658" s="17">
        <v>0.65100000000000002</v>
      </c>
      <c r="N658">
        <v>12.40254556</v>
      </c>
      <c r="O658">
        <v>62.374600000000001</v>
      </c>
      <c r="P658" s="17">
        <v>7221.3698765098698</v>
      </c>
      <c r="Q658">
        <v>7.05</v>
      </c>
      <c r="R658">
        <v>12684.607980000001</v>
      </c>
      <c r="S658" s="13"/>
      <c r="T658" s="13"/>
      <c r="U658">
        <v>2.8972444890000002</v>
      </c>
      <c r="V658" s="18">
        <v>8.11</v>
      </c>
      <c r="W658">
        <v>60.5718165208079</v>
      </c>
      <c r="X658">
        <v>28.077592735444</v>
      </c>
      <c r="Y658">
        <v>43.4605799530786</v>
      </c>
      <c r="Z658" s="6"/>
      <c r="AA658">
        <v>0.61299999999999999</v>
      </c>
      <c r="AB658">
        <v>23.169617389028701</v>
      </c>
      <c r="AC658">
        <v>59.466319655143401</v>
      </c>
      <c r="AD658">
        <v>88.6494092562519</v>
      </c>
      <c r="AE658">
        <v>-1.4094013660098299</v>
      </c>
      <c r="AF658">
        <v>2.8075786168896801</v>
      </c>
    </row>
    <row r="659" spans="1:32" x14ac:dyDescent="0.2">
      <c r="A659" s="15" t="s">
        <v>81</v>
      </c>
      <c r="B659" s="13">
        <v>21</v>
      </c>
      <c r="C659" s="15">
        <v>2007</v>
      </c>
      <c r="D659" s="15">
        <f>VLOOKUP(Tabelle128[[#This Row],[countrycode]],Tabelle1[[wbcode]:[treatment]],4,FALSE)</f>
        <v>0</v>
      </c>
      <c r="E659" s="15">
        <f>VLOOKUP(Tabelle128[[#This Row],[countrycode]],Tabelle1[[wbcode]:[liberalizations]],5,FALSE)</f>
        <v>0</v>
      </c>
      <c r="F659" s="15">
        <v>29.733799906853321</v>
      </c>
      <c r="G659" s="15">
        <v>29.277827959867359</v>
      </c>
      <c r="H659" s="15">
        <v>52.857142857142861</v>
      </c>
      <c r="I659" s="16">
        <v>56.8034240592971</v>
      </c>
      <c r="J659">
        <v>3.25</v>
      </c>
      <c r="K659">
        <v>40.061000823974602</v>
      </c>
      <c r="L659" s="15">
        <v>59.3</v>
      </c>
      <c r="M659" s="18">
        <v>0.65500000000000003</v>
      </c>
      <c r="N659">
        <v>12.42567667</v>
      </c>
      <c r="O659">
        <v>62.618299999999998</v>
      </c>
      <c r="P659" s="18">
        <v>8458.3091787108006</v>
      </c>
      <c r="Q659">
        <v>7.18</v>
      </c>
      <c r="R659">
        <v>12761.804260000001</v>
      </c>
      <c r="S659" s="15"/>
      <c r="T659" s="15"/>
      <c r="U659">
        <v>2.7771760350000001</v>
      </c>
      <c r="V659" s="18">
        <v>7.79</v>
      </c>
      <c r="W659">
        <v>58.528604586134001</v>
      </c>
      <c r="X659">
        <v>26.603874577523801</v>
      </c>
      <c r="Y659">
        <v>43.196575940702999</v>
      </c>
      <c r="Z659" s="6"/>
      <c r="AA659">
        <v>0.61799999999999999</v>
      </c>
      <c r="AB659">
        <v>23.644926956432201</v>
      </c>
      <c r="AC659">
        <v>57.222205727710701</v>
      </c>
      <c r="AD659">
        <v>85.132479163657806</v>
      </c>
      <c r="AE659">
        <v>5.0303188367995304</v>
      </c>
      <c r="AF659">
        <v>2.92306396812682</v>
      </c>
    </row>
    <row r="660" spans="1:32" x14ac:dyDescent="0.2">
      <c r="A660" s="13" t="s">
        <v>81</v>
      </c>
      <c r="B660" s="13">
        <v>21</v>
      </c>
      <c r="C660" s="13">
        <v>2008</v>
      </c>
      <c r="D660" s="13">
        <f>VLOOKUP(Tabelle128[[#This Row],[countrycode]],Tabelle1[[wbcode]:[treatment]],4,FALSE)</f>
        <v>0</v>
      </c>
      <c r="E660" s="13">
        <f>VLOOKUP(Tabelle128[[#This Row],[countrycode]],Tabelle1[[wbcode]:[liberalizations]],5,FALSE)</f>
        <v>0</v>
      </c>
      <c r="F660" s="13">
        <v>30.086572580890941</v>
      </c>
      <c r="G660" s="13">
        <v>29.46565401614626</v>
      </c>
      <c r="H660" s="13">
        <v>53.061224489795919</v>
      </c>
      <c r="I660" s="14">
        <v>60.490448855276597</v>
      </c>
      <c r="J660">
        <v>-5.67</v>
      </c>
      <c r="K660">
        <v>39.573001861572301</v>
      </c>
      <c r="L660" s="13">
        <v>59.3</v>
      </c>
      <c r="M660" s="17">
        <v>0.65500000000000003</v>
      </c>
      <c r="N660">
        <v>12.448807779999999</v>
      </c>
      <c r="O660">
        <v>63.082900000000002</v>
      </c>
      <c r="P660" s="17">
        <v>10254.1719573595</v>
      </c>
      <c r="Q660">
        <v>7.31</v>
      </c>
      <c r="R660">
        <v>11746.064179999999</v>
      </c>
      <c r="S660" s="13"/>
      <c r="T660" s="13"/>
      <c r="U660">
        <v>2.7413173180000001</v>
      </c>
      <c r="V660" s="18">
        <v>7.83</v>
      </c>
      <c r="W660">
        <v>62.199712011337397</v>
      </c>
      <c r="X660">
        <v>26.799160583237398</v>
      </c>
      <c r="Y660">
        <v>39.509551144723403</v>
      </c>
      <c r="Z660" s="6"/>
      <c r="AA660">
        <v>0.61799999999999999</v>
      </c>
      <c r="AB660">
        <v>25.025882592815201</v>
      </c>
      <c r="AC660">
        <v>61.7420000109434</v>
      </c>
      <c r="AD660">
        <v>88.998872594574806</v>
      </c>
      <c r="AE660">
        <v>5.26430145575286</v>
      </c>
      <c r="AF660">
        <v>3.0742251702027898</v>
      </c>
    </row>
    <row r="661" spans="1:32" x14ac:dyDescent="0.2">
      <c r="A661" s="15" t="s">
        <v>81</v>
      </c>
      <c r="B661" s="13">
        <v>21</v>
      </c>
      <c r="C661" s="15">
        <v>2009</v>
      </c>
      <c r="D661" s="15">
        <f>VLOOKUP(Tabelle128[[#This Row],[countrycode]],Tabelle1[[wbcode]:[treatment]],4,FALSE)</f>
        <v>0</v>
      </c>
      <c r="E661" s="15">
        <f>VLOOKUP(Tabelle128[[#This Row],[countrycode]],Tabelle1[[wbcode]:[liberalizations]],5,FALSE)</f>
        <v>0</v>
      </c>
      <c r="F661" s="15">
        <v>30.200081056676019</v>
      </c>
      <c r="G661" s="15">
        <v>29.661336985140011</v>
      </c>
      <c r="H661" s="15">
        <v>53.061224489795919</v>
      </c>
      <c r="I661" s="16">
        <v>48.820000305424301</v>
      </c>
      <c r="J661">
        <v>-2.6</v>
      </c>
      <c r="K661">
        <v>39.168998718261697</v>
      </c>
      <c r="L661" s="15">
        <v>59.3</v>
      </c>
      <c r="M661" s="18">
        <v>0.66</v>
      </c>
      <c r="N661">
        <v>12.471938890000001</v>
      </c>
      <c r="O661">
        <v>63.303199999999997</v>
      </c>
      <c r="P661" s="18">
        <v>7721.0189529008103</v>
      </c>
      <c r="Q661">
        <v>7.44</v>
      </c>
      <c r="R661">
        <v>12315.62191</v>
      </c>
      <c r="S661" s="15"/>
      <c r="T661" s="15"/>
      <c r="U661">
        <v>2.6978930839999999</v>
      </c>
      <c r="V661" s="18">
        <v>7.91</v>
      </c>
      <c r="W661">
        <v>52.171732183978499</v>
      </c>
      <c r="X661">
        <v>31.3328452395852</v>
      </c>
      <c r="Y661">
        <v>51.179999694575699</v>
      </c>
      <c r="Z661" s="6"/>
      <c r="AA661">
        <v>0.623</v>
      </c>
      <c r="AB661">
        <v>29.528524960448401</v>
      </c>
      <c r="AC661">
        <v>50.446753225780697</v>
      </c>
      <c r="AD661">
        <v>83.504577423563603</v>
      </c>
      <c r="AE661">
        <v>1.8857075457791801</v>
      </c>
      <c r="AF661">
        <v>3.2642641575179701</v>
      </c>
    </row>
    <row r="662" spans="1:32" x14ac:dyDescent="0.2">
      <c r="A662" s="13" t="s">
        <v>81</v>
      </c>
      <c r="B662" s="13">
        <v>21</v>
      </c>
      <c r="C662" s="13">
        <v>2010</v>
      </c>
      <c r="D662" s="13">
        <f>VLOOKUP(Tabelle128[[#This Row],[countrycode]],Tabelle1[[wbcode]:[treatment]],4,FALSE)</f>
        <v>0</v>
      </c>
      <c r="E662" s="13">
        <f>VLOOKUP(Tabelle128[[#This Row],[countrycode]],Tabelle1[[wbcode]:[liberalizations]],5,FALSE)</f>
        <v>0</v>
      </c>
      <c r="F662" s="13">
        <v>30.740873479123469</v>
      </c>
      <c r="G662" s="13">
        <v>29.99268237969547</v>
      </c>
      <c r="H662" s="13">
        <v>53.061224489795919</v>
      </c>
      <c r="I662" s="14">
        <v>55.870435833306999</v>
      </c>
      <c r="J662">
        <v>3.98</v>
      </c>
      <c r="K662">
        <v>38.801998138427699</v>
      </c>
      <c r="L662" s="13">
        <v>59.3</v>
      </c>
      <c r="M662" s="17">
        <v>0.66400000000000003</v>
      </c>
      <c r="N662">
        <v>12.49507</v>
      </c>
      <c r="O662">
        <v>63.8977</v>
      </c>
      <c r="P662" s="17">
        <v>8849.3226079916694</v>
      </c>
      <c r="Q662">
        <v>7.57</v>
      </c>
      <c r="R662">
        <v>12107.36342</v>
      </c>
      <c r="S662" s="18"/>
      <c r="T662" s="18"/>
      <c r="U662">
        <v>2.9450663119999998</v>
      </c>
      <c r="V662" s="18">
        <v>15.46</v>
      </c>
      <c r="W662">
        <v>57.663492376303701</v>
      </c>
      <c r="X662">
        <v>31.4941703485316</v>
      </c>
      <c r="Y662">
        <v>44.129564166693001</v>
      </c>
      <c r="AA662">
        <v>0.60199999999999998</v>
      </c>
      <c r="AB662">
        <v>31.407185324382901</v>
      </c>
      <c r="AC662">
        <v>55.192462811573101</v>
      </c>
      <c r="AD662">
        <v>89.157662724835305</v>
      </c>
      <c r="AE662">
        <v>1.46154402720468</v>
      </c>
      <c r="AF662">
        <v>3.4591467715266302</v>
      </c>
    </row>
    <row r="663" spans="1:32" x14ac:dyDescent="0.2">
      <c r="A663" s="15" t="s">
        <v>81</v>
      </c>
      <c r="B663" s="13">
        <v>21</v>
      </c>
      <c r="C663" s="15">
        <v>2011</v>
      </c>
      <c r="D663" s="15">
        <f>VLOOKUP(Tabelle128[[#This Row],[countrycode]],Tabelle1[[wbcode]:[treatment]],4,FALSE)</f>
        <v>0</v>
      </c>
      <c r="E663" s="15">
        <f>VLOOKUP(Tabelle128[[#This Row],[countrycode]],Tabelle1[[wbcode]:[liberalizations]],5,FALSE)</f>
        <v>0</v>
      </c>
      <c r="F663" s="15">
        <v>31.395835920978591</v>
      </c>
      <c r="G663" s="15">
        <v>30.39964058012988</v>
      </c>
      <c r="H663" s="15">
        <v>53.061224489795919</v>
      </c>
      <c r="I663" s="16">
        <v>59.632756482755397</v>
      </c>
      <c r="J663">
        <v>2.97</v>
      </c>
      <c r="K663">
        <v>38.708999633789098</v>
      </c>
      <c r="L663" s="15">
        <v>59.3</v>
      </c>
      <c r="M663" s="18">
        <v>0.66800000000000004</v>
      </c>
      <c r="N663">
        <v>12.51824401</v>
      </c>
      <c r="O663">
        <v>64.045299999999997</v>
      </c>
      <c r="P663" s="18">
        <v>10809.6849503904</v>
      </c>
      <c r="Q663">
        <v>7.8520000000000003</v>
      </c>
      <c r="R663">
        <v>11980.61836</v>
      </c>
      <c r="S663" s="18"/>
      <c r="T663" s="18"/>
      <c r="U663">
        <v>2.9265686629999998</v>
      </c>
      <c r="V663" s="18">
        <v>15.96</v>
      </c>
      <c r="W663">
        <v>61.744372127450603</v>
      </c>
      <c r="X663">
        <v>28.7540052056817</v>
      </c>
      <c r="Y663">
        <v>40.367243517244603</v>
      </c>
      <c r="AA663">
        <v>0.60399999999999998</v>
      </c>
      <c r="AB663">
        <v>28.6802170005618</v>
      </c>
      <c r="AC663">
        <v>60.881210461494703</v>
      </c>
      <c r="AD663">
        <v>90.498377333132296</v>
      </c>
      <c r="AE663">
        <v>1.2633170783742</v>
      </c>
      <c r="AF663">
        <v>3.6563222343615398</v>
      </c>
    </row>
    <row r="664" spans="1:32" x14ac:dyDescent="0.2">
      <c r="A664" s="13" t="s">
        <v>81</v>
      </c>
      <c r="B664" s="13">
        <v>21</v>
      </c>
      <c r="C664" s="13">
        <v>2012</v>
      </c>
      <c r="D664" s="13">
        <f>VLOOKUP(Tabelle128[[#This Row],[countrycode]],Tabelle1[[wbcode]:[treatment]],4,FALSE)</f>
        <v>0</v>
      </c>
      <c r="E664" s="13">
        <f>VLOOKUP(Tabelle128[[#This Row],[countrycode]],Tabelle1[[wbcode]:[liberalizations]],5,FALSE)</f>
        <v>0</v>
      </c>
      <c r="F664" s="13">
        <v>31.893064734530341</v>
      </c>
      <c r="G664" s="13">
        <v>30.743015475612911</v>
      </c>
      <c r="H664" s="13">
        <v>53.061224489795919</v>
      </c>
      <c r="I664" s="14">
        <v>56.524023898367901</v>
      </c>
      <c r="J664">
        <v>1.1299999999999999</v>
      </c>
      <c r="K664">
        <v>38.613998413085902</v>
      </c>
      <c r="L664" s="13">
        <v>59.3</v>
      </c>
      <c r="M664" s="17">
        <v>0.67900000000000005</v>
      </c>
      <c r="N664">
        <v>12.541461</v>
      </c>
      <c r="O664">
        <v>64.587100000000007</v>
      </c>
      <c r="P664" s="17">
        <v>9813.5057465081809</v>
      </c>
      <c r="Q664">
        <v>8.1340000000000003</v>
      </c>
      <c r="R664">
        <v>13013.32314</v>
      </c>
      <c r="S664" s="18">
        <v>22.956451390000002</v>
      </c>
      <c r="T664" s="18">
        <v>20.411300000000001</v>
      </c>
      <c r="U664">
        <v>2.8770370839999999</v>
      </c>
      <c r="V664" s="18">
        <v>15.43</v>
      </c>
      <c r="W664">
        <v>60.950341438130103</v>
      </c>
      <c r="X664">
        <v>31.392467503924401</v>
      </c>
      <c r="Y664">
        <v>43.475976101632099</v>
      </c>
      <c r="Z664">
        <v>0.52300000000000002</v>
      </c>
      <c r="AA664">
        <v>0.61599999999999999</v>
      </c>
      <c r="AB664">
        <v>27.737282233055002</v>
      </c>
      <c r="AC664">
        <v>58.824601616691297</v>
      </c>
      <c r="AD664">
        <v>92.342808942054504</v>
      </c>
      <c r="AE664">
        <v>2.6524182869561899</v>
      </c>
      <c r="AF664">
        <v>3.7885837951410499</v>
      </c>
    </row>
    <row r="665" spans="1:32" x14ac:dyDescent="0.2">
      <c r="A665" s="15" t="s">
        <v>81</v>
      </c>
      <c r="B665" s="13">
        <v>21</v>
      </c>
      <c r="C665" s="15">
        <v>2013</v>
      </c>
      <c r="D665" s="15">
        <f>VLOOKUP(Tabelle128[[#This Row],[countrycode]],Tabelle1[[wbcode]:[treatment]],4,FALSE)</f>
        <v>0</v>
      </c>
      <c r="E665" s="15">
        <f>VLOOKUP(Tabelle128[[#This Row],[countrycode]],Tabelle1[[wbcode]:[liberalizations]],5,FALSE)</f>
        <v>0</v>
      </c>
      <c r="F665" s="15">
        <v>32.422388215421293</v>
      </c>
      <c r="G665" s="15">
        <v>31.160896645622149</v>
      </c>
      <c r="H665" s="15">
        <v>53.265306122448983</v>
      </c>
      <c r="I665" s="16">
        <v>53.260370642789503</v>
      </c>
      <c r="J665">
        <v>1.54</v>
      </c>
      <c r="K665">
        <v>38.547000885009801</v>
      </c>
      <c r="L665" s="15">
        <v>59.3</v>
      </c>
      <c r="M665" s="18">
        <v>0.68500000000000005</v>
      </c>
      <c r="N665">
        <v>12.564721049999999</v>
      </c>
      <c r="O665">
        <v>64.776499999999999</v>
      </c>
      <c r="P665" s="18">
        <v>9683.5816195125208</v>
      </c>
      <c r="Q665">
        <v>8.4160000000000004</v>
      </c>
      <c r="R665">
        <v>13459.73799</v>
      </c>
      <c r="S665" s="18">
        <v>22.743131609999999</v>
      </c>
      <c r="T665" s="18">
        <v>20.411300000000001</v>
      </c>
      <c r="U665">
        <v>2.8997766189999998</v>
      </c>
      <c r="V665" s="18">
        <v>15.41</v>
      </c>
      <c r="W665">
        <v>57.357405881327097</v>
      </c>
      <c r="X665">
        <v>33.2776302665374</v>
      </c>
      <c r="Y665">
        <v>46.739629357210497</v>
      </c>
      <c r="Z665">
        <v>0.52900000000000003</v>
      </c>
      <c r="AA665">
        <v>0.621</v>
      </c>
      <c r="AB665">
        <v>29.945379653258701</v>
      </c>
      <c r="AC665">
        <v>56.608616875687403</v>
      </c>
      <c r="AD665">
        <v>90.635036147864497</v>
      </c>
      <c r="AE665">
        <v>0.50544105891569002</v>
      </c>
      <c r="AF665">
        <v>3.7794114241791599</v>
      </c>
    </row>
    <row r="666" spans="1:32" x14ac:dyDescent="0.2">
      <c r="A666" s="13" t="s">
        <v>81</v>
      </c>
      <c r="B666" s="13">
        <v>21</v>
      </c>
      <c r="C666" s="13">
        <v>2014</v>
      </c>
      <c r="D666" s="13">
        <f>VLOOKUP(Tabelle128[[#This Row],[countrycode]],Tabelle1[[wbcode]:[treatment]],4,FALSE)</f>
        <v>0</v>
      </c>
      <c r="E666" s="13">
        <f>VLOOKUP(Tabelle128[[#This Row],[countrycode]],Tabelle1[[wbcode]:[liberalizations]],5,FALSE)</f>
        <v>0</v>
      </c>
      <c r="F666" s="13">
        <v>32.804847001955501</v>
      </c>
      <c r="G666" s="13">
        <v>31.58662800883312</v>
      </c>
      <c r="H666" s="13">
        <v>53.265306122448983</v>
      </c>
      <c r="I666" s="14">
        <v>50.6605043772946</v>
      </c>
      <c r="J666">
        <v>0.53</v>
      </c>
      <c r="K666">
        <v>38.485000610351598</v>
      </c>
      <c r="L666" s="13">
        <v>59.3</v>
      </c>
      <c r="M666" s="17">
        <v>0.69399999999999995</v>
      </c>
      <c r="N666">
        <v>12.62691579</v>
      </c>
      <c r="O666">
        <v>64.974299999999999</v>
      </c>
      <c r="P666" s="17">
        <v>9663.4241100258496</v>
      </c>
      <c r="Q666">
        <v>8.6980000000000004</v>
      </c>
      <c r="R666">
        <v>14661.962729999999</v>
      </c>
      <c r="S666" s="18">
        <v>22.524961439999998</v>
      </c>
      <c r="T666" s="18">
        <v>20.411300000000001</v>
      </c>
      <c r="U666">
        <v>2.8222210429999999</v>
      </c>
      <c r="V666" s="18">
        <v>15.05</v>
      </c>
      <c r="W666">
        <v>44.520892394567497</v>
      </c>
      <c r="X666">
        <v>28.9994366216762</v>
      </c>
      <c r="Y666">
        <v>49.3394956227054</v>
      </c>
      <c r="Z666">
        <v>0.53700000000000003</v>
      </c>
      <c r="AA666">
        <v>0.63100000000000001</v>
      </c>
      <c r="AB666">
        <v>35.695136410141899</v>
      </c>
      <c r="AC666">
        <v>52.7222416503812</v>
      </c>
      <c r="AD666">
        <v>73.520329016243807</v>
      </c>
      <c r="AE666">
        <v>4.6904575182628303</v>
      </c>
      <c r="AF666">
        <v>3.6066230535113402</v>
      </c>
    </row>
    <row r="667" spans="1:32" x14ac:dyDescent="0.2">
      <c r="A667" s="15" t="s">
        <v>81</v>
      </c>
      <c r="B667" s="13">
        <v>21</v>
      </c>
      <c r="C667" s="15">
        <v>2015</v>
      </c>
      <c r="D667" s="15">
        <f>VLOOKUP(Tabelle128[[#This Row],[countrycode]],Tabelle1[[wbcode]:[treatment]],4,FALSE)</f>
        <v>0</v>
      </c>
      <c r="E667" s="15">
        <f>VLOOKUP(Tabelle128[[#This Row],[countrycode]],Tabelle1[[wbcode]:[liberalizations]],5,FALSE)</f>
        <v>0</v>
      </c>
      <c r="F667" s="15">
        <v>33.161026983079147</v>
      </c>
      <c r="G667" s="15">
        <v>32.053555799577097</v>
      </c>
      <c r="H667" s="15">
        <v>53.265306122448983</v>
      </c>
      <c r="I667" s="16">
        <v>47.345191843578903</v>
      </c>
      <c r="J667">
        <v>0.41</v>
      </c>
      <c r="K667">
        <v>38.438999176025398</v>
      </c>
      <c r="L667" s="15">
        <v>59.4</v>
      </c>
      <c r="M667" s="18">
        <v>0.69899999999999995</v>
      </c>
      <c r="N667">
        <v>12.689110530000001</v>
      </c>
      <c r="O667">
        <v>65.459900000000005</v>
      </c>
      <c r="P667" s="18">
        <v>7384.70070393071</v>
      </c>
      <c r="Q667">
        <v>8.98</v>
      </c>
      <c r="R667">
        <v>14167.7361</v>
      </c>
      <c r="S667" s="18">
        <v>22.267532320000001</v>
      </c>
      <c r="T667" s="18">
        <v>20.411300000000001</v>
      </c>
      <c r="U667">
        <v>2.7054668980000001</v>
      </c>
      <c r="V667" s="18">
        <v>14.44</v>
      </c>
      <c r="W667">
        <v>46.032008504370502</v>
      </c>
      <c r="X667">
        <v>27.9177729544577</v>
      </c>
      <c r="Y667">
        <v>52.654808156421097</v>
      </c>
      <c r="Z667">
        <v>0.54300000000000004</v>
      </c>
      <c r="AA667">
        <v>0.63800000000000001</v>
      </c>
      <c r="AB667">
        <v>29.230956292490198</v>
      </c>
      <c r="AC667">
        <v>48.183627296866099</v>
      </c>
      <c r="AD667">
        <v>73.949781458828099</v>
      </c>
      <c r="AE667">
        <v>-0.33879518875335701</v>
      </c>
      <c r="AF667">
        <v>3.3352510731259399</v>
      </c>
    </row>
    <row r="668" spans="1:32" x14ac:dyDescent="0.2">
      <c r="A668" s="13" t="s">
        <v>81</v>
      </c>
      <c r="B668" s="13">
        <v>21</v>
      </c>
      <c r="C668" s="13">
        <v>2016</v>
      </c>
      <c r="D668" s="13">
        <f>VLOOKUP(Tabelle128[[#This Row],[countrycode]],Tabelle1[[wbcode]:[treatment]],4,FALSE)</f>
        <v>0</v>
      </c>
      <c r="E668" s="13">
        <f>VLOOKUP(Tabelle128[[#This Row],[countrycode]],Tabelle1[[wbcode]:[liberalizations]],5,FALSE)</f>
        <v>0</v>
      </c>
      <c r="F668" s="13">
        <v>33.608188722122577</v>
      </c>
      <c r="G668" s="13">
        <v>32.289022690371453</v>
      </c>
      <c r="H668" s="13">
        <v>53.469387755102048</v>
      </c>
      <c r="I668" s="14">
        <v>44.919574561595702</v>
      </c>
      <c r="J668">
        <v>-0.65</v>
      </c>
      <c r="K668">
        <v>38.471000671386697</v>
      </c>
      <c r="L668" s="13">
        <v>59.4</v>
      </c>
      <c r="M668" s="17">
        <v>0.70199999999999996</v>
      </c>
      <c r="N668">
        <v>12.751305260000001</v>
      </c>
      <c r="O668">
        <v>65.802499999999995</v>
      </c>
      <c r="P668" s="17">
        <v>6984.4197120838699</v>
      </c>
      <c r="Q668">
        <v>9.0939999999999994</v>
      </c>
      <c r="R668">
        <v>14170.456679999999</v>
      </c>
      <c r="S668" s="18">
        <v>21.959675440000002</v>
      </c>
      <c r="T668" s="18">
        <v>20.411300000000001</v>
      </c>
      <c r="U668">
        <v>2.7098825469999999</v>
      </c>
      <c r="V668" s="18">
        <v>13.99</v>
      </c>
      <c r="W668">
        <v>44.035347292111098</v>
      </c>
      <c r="X668">
        <v>26.098033772419701</v>
      </c>
      <c r="Y668">
        <v>55.080425438404298</v>
      </c>
      <c r="Z668">
        <v>0.54800000000000004</v>
      </c>
      <c r="AA668">
        <v>0.64200000000000002</v>
      </c>
      <c r="AB668">
        <v>26.982261043107499</v>
      </c>
      <c r="AC668">
        <v>45.037850904868399</v>
      </c>
      <c r="AD668">
        <v>70.133381064530795</v>
      </c>
      <c r="AE668">
        <v>2.1067071278405001</v>
      </c>
      <c r="AF668">
        <v>3.04363801829034</v>
      </c>
    </row>
    <row r="669" spans="1:32" x14ac:dyDescent="0.2">
      <c r="A669" s="15" t="s">
        <v>81</v>
      </c>
      <c r="B669" s="13">
        <v>21</v>
      </c>
      <c r="C669" s="15">
        <v>2017</v>
      </c>
      <c r="D669" s="15">
        <f>VLOOKUP(Tabelle128[[#This Row],[countrycode]],Tabelle1[[wbcode]:[treatment]],4,FALSE)</f>
        <v>0</v>
      </c>
      <c r="E669" s="15">
        <f>VLOOKUP(Tabelle128[[#This Row],[countrycode]],Tabelle1[[wbcode]:[liberalizations]],5,FALSE)</f>
        <v>0</v>
      </c>
      <c r="F669" s="15">
        <v>33.943335003112672</v>
      </c>
      <c r="G669" s="15">
        <v>32.370234379583948</v>
      </c>
      <c r="H669" s="15">
        <v>53.469387755102048</v>
      </c>
      <c r="I669" s="16">
        <v>46.798551036405001</v>
      </c>
      <c r="J669">
        <v>-2.0099999999999998</v>
      </c>
      <c r="K669">
        <v>38.5</v>
      </c>
      <c r="L669" s="15">
        <v>59.5</v>
      </c>
      <c r="M669" s="18">
        <v>0.70599999999999996</v>
      </c>
      <c r="N669">
        <v>12.813499999999999</v>
      </c>
      <c r="O669">
        <v>66.188900000000004</v>
      </c>
      <c r="P669" s="18">
        <v>7230.43491161979</v>
      </c>
      <c r="Q669">
        <v>9.2080000000000002</v>
      </c>
      <c r="R669">
        <v>14058.19505</v>
      </c>
      <c r="S669" s="18">
        <v>22.029537520000002</v>
      </c>
      <c r="T669" s="18">
        <v>21.213898100000002</v>
      </c>
      <c r="U669">
        <v>2.2269221140000002</v>
      </c>
      <c r="V669" s="18">
        <v>13.28</v>
      </c>
      <c r="W669">
        <v>50.226753972592597</v>
      </c>
      <c r="X669">
        <v>24.841986473071199</v>
      </c>
      <c r="Y669">
        <v>53.201448963594999</v>
      </c>
      <c r="Z669">
        <v>0.55000000000000004</v>
      </c>
      <c r="AA669">
        <v>0.65100000000000002</v>
      </c>
      <c r="AB669">
        <v>21.2964674161829</v>
      </c>
      <c r="AC669">
        <v>45.467308993816097</v>
      </c>
      <c r="AD669">
        <v>75.068740445663806</v>
      </c>
      <c r="AE669">
        <v>2.6519258314389802</v>
      </c>
      <c r="AF669">
        <v>2.79587459437534</v>
      </c>
    </row>
    <row r="670" spans="1:32" x14ac:dyDescent="0.2">
      <c r="A670" s="13" t="s">
        <v>81</v>
      </c>
      <c r="B670" s="13">
        <v>21</v>
      </c>
      <c r="C670" s="13">
        <v>2018</v>
      </c>
      <c r="D670" s="13">
        <f>VLOOKUP(Tabelle128[[#This Row],[countrycode]],Tabelle1[[wbcode]:[treatment]],4,FALSE)</f>
        <v>0</v>
      </c>
      <c r="E670" s="13">
        <f>VLOOKUP(Tabelle128[[#This Row],[countrycode]],Tabelle1[[wbcode]:[liberalizations]],5,FALSE)</f>
        <v>0</v>
      </c>
      <c r="F670" s="13">
        <v>34.036878727207103</v>
      </c>
      <c r="G670" s="13">
        <v>32.366306580816662</v>
      </c>
      <c r="H670" s="13">
        <v>53.469387755102048</v>
      </c>
      <c r="I670" s="14">
        <v>50.8197877131214</v>
      </c>
      <c r="J670">
        <v>-1.52</v>
      </c>
      <c r="K670">
        <v>38.533000946044901</v>
      </c>
      <c r="L670" s="13"/>
      <c r="M670" s="17">
        <v>0.70599999999999996</v>
      </c>
      <c r="N670">
        <v>12.9</v>
      </c>
      <c r="O670">
        <v>66.306399999999996</v>
      </c>
      <c r="P670" s="17">
        <v>7959.0072673637596</v>
      </c>
      <c r="Q670">
        <v>9.3219999999999992</v>
      </c>
      <c r="R670">
        <v>13359.915489999999</v>
      </c>
      <c r="S670" s="18">
        <v>21.889876999999998</v>
      </c>
      <c r="T670" s="18">
        <v>21.213898100000002</v>
      </c>
      <c r="U670">
        <v>2.2455320809999999</v>
      </c>
      <c r="V670" s="18">
        <v>9.67</v>
      </c>
      <c r="W670">
        <v>54.299076491006197</v>
      </c>
      <c r="X670">
        <v>22.737521206296201</v>
      </c>
      <c r="Y670">
        <v>49.1802122868786</v>
      </c>
      <c r="Z670">
        <v>0.55200000000000005</v>
      </c>
      <c r="AA670">
        <v>0.66300000000000003</v>
      </c>
      <c r="AB670">
        <v>19.2582324284114</v>
      </c>
      <c r="AC670">
        <v>47.127085623854697</v>
      </c>
      <c r="AD670">
        <v>77.036597697302398</v>
      </c>
      <c r="AE670">
        <v>4.7490665208322103</v>
      </c>
      <c r="AF670">
        <v>2.6034867956692702</v>
      </c>
    </row>
    <row r="671" spans="1:32" x14ac:dyDescent="0.2">
      <c r="A671" s="15" t="s">
        <v>81</v>
      </c>
      <c r="B671" s="13">
        <v>21</v>
      </c>
      <c r="C671" s="15">
        <v>2019</v>
      </c>
      <c r="D671" s="15">
        <f>VLOOKUP(Tabelle128[[#This Row],[countrycode]],Tabelle1[[wbcode]:[treatment]],4,FALSE)</f>
        <v>0</v>
      </c>
      <c r="E671" s="15">
        <f>VLOOKUP(Tabelle128[[#This Row],[countrycode]],Tabelle1[[wbcode]:[liberalizations]],5,FALSE)</f>
        <v>0</v>
      </c>
      <c r="F671" s="15"/>
      <c r="G671" s="15"/>
      <c r="H671" s="15"/>
      <c r="I671" s="16">
        <v>51.332853576955401</v>
      </c>
      <c r="J671">
        <v>1.54</v>
      </c>
      <c r="K671">
        <v>38.571998596191399</v>
      </c>
      <c r="L671" s="15"/>
      <c r="M671" s="18">
        <v>0.70899999999999996</v>
      </c>
      <c r="N671">
        <v>12.977309999999999</v>
      </c>
      <c r="O671">
        <v>66.602800000000002</v>
      </c>
      <c r="P671" s="18">
        <v>7766.9965542294804</v>
      </c>
      <c r="Q671">
        <v>9.4359999999999999</v>
      </c>
      <c r="R671">
        <v>13061.894029999999</v>
      </c>
      <c r="S671" s="18">
        <v>21.785059929999999</v>
      </c>
      <c r="T671" s="18">
        <v>21.213898100000002</v>
      </c>
      <c r="U671">
        <v>2.065609582</v>
      </c>
      <c r="V671" s="18">
        <v>9.15</v>
      </c>
      <c r="W671">
        <v>51.431073227199597</v>
      </c>
      <c r="X671">
        <v>21.997016221464801</v>
      </c>
      <c r="Y671">
        <v>48.667146423044599</v>
      </c>
      <c r="Z671">
        <v>0.55400000000000005</v>
      </c>
      <c r="AA671">
        <v>0.66800000000000004</v>
      </c>
      <c r="AB671">
        <v>21.898796572231898</v>
      </c>
      <c r="AC671">
        <v>47.1827432268962</v>
      </c>
      <c r="AD671">
        <v>73.428089448664394</v>
      </c>
      <c r="AE671">
        <v>2.4645675615118701</v>
      </c>
      <c r="AF671">
        <v>2.48404317871067</v>
      </c>
    </row>
    <row r="672" spans="1:32" x14ac:dyDescent="0.2">
      <c r="A672" s="13" t="s">
        <v>81</v>
      </c>
      <c r="B672" s="13">
        <v>21</v>
      </c>
      <c r="C672" s="13">
        <v>2020</v>
      </c>
      <c r="D672" s="13">
        <f>VLOOKUP(Tabelle128[[#This Row],[countrycode]],Tabelle1[[wbcode]:[treatment]],4,FALSE)</f>
        <v>0</v>
      </c>
      <c r="E672" s="13">
        <f>VLOOKUP(Tabelle128[[#This Row],[countrycode]],Tabelle1[[wbcode]:[liberalizations]],5,FALSE)</f>
        <v>0</v>
      </c>
      <c r="F672" s="13"/>
      <c r="G672" s="13"/>
      <c r="H672" s="13"/>
      <c r="I672" s="18">
        <v>44.877062696160699</v>
      </c>
      <c r="J672">
        <v>-1.0900000000000001</v>
      </c>
      <c r="K672">
        <v>37.612998962402301</v>
      </c>
      <c r="L672" s="13"/>
      <c r="M672" s="17">
        <v>0.71</v>
      </c>
      <c r="N672">
        <v>12.977309999999999</v>
      </c>
      <c r="O672">
        <v>66.530500000000004</v>
      </c>
      <c r="P672" s="18">
        <v>6881.7142253352104</v>
      </c>
      <c r="Q672">
        <v>9.4359999999999999</v>
      </c>
      <c r="R672">
        <v>13414.57302</v>
      </c>
      <c r="S672">
        <v>21.624352460000001</v>
      </c>
      <c r="T672">
        <v>21.213898100000002</v>
      </c>
      <c r="U672">
        <v>1.931138222</v>
      </c>
      <c r="V672" s="18">
        <v>9.15</v>
      </c>
      <c r="W672">
        <v>47.730116559730199</v>
      </c>
      <c r="X672">
        <v>22.749478601839201</v>
      </c>
      <c r="Y672">
        <v>55.122937303839301</v>
      </c>
      <c r="Z672">
        <v>0.55600000000000005</v>
      </c>
      <c r="AA672">
        <v>0.67</v>
      </c>
      <c r="AB672">
        <v>19.896424738269701</v>
      </c>
      <c r="AC672">
        <v>40.7291707205611</v>
      </c>
      <c r="AD672">
        <v>70.479595161569407</v>
      </c>
      <c r="AE672">
        <v>1.1768117604211901</v>
      </c>
      <c r="AF672">
        <v>2.4169572264063599</v>
      </c>
    </row>
    <row r="673" spans="1:32" x14ac:dyDescent="0.2">
      <c r="A673" s="15" t="s">
        <v>81</v>
      </c>
      <c r="B673" s="13">
        <v>21</v>
      </c>
      <c r="C673" s="15">
        <v>2021</v>
      </c>
      <c r="D673" s="15">
        <f>VLOOKUP(Tabelle128[[#This Row],[countrycode]],Tabelle1[[wbcode]:[treatment]],4,FALSE)</f>
        <v>0</v>
      </c>
      <c r="E673" s="15">
        <f>VLOOKUP(Tabelle128[[#This Row],[countrycode]],Tabelle1[[wbcode]:[liberalizations]],5,FALSE)</f>
        <v>0</v>
      </c>
      <c r="F673" s="15"/>
      <c r="G673" s="15"/>
      <c r="H673" s="15"/>
      <c r="I673" s="18">
        <v>51.444975072909997</v>
      </c>
      <c r="J673">
        <v>-0.49</v>
      </c>
      <c r="K673">
        <v>37.519001007080099</v>
      </c>
      <c r="L673" s="15"/>
      <c r="M673" s="18">
        <v>0.70599999999999996</v>
      </c>
      <c r="N673">
        <v>12.977309999999999</v>
      </c>
      <c r="O673">
        <v>65.820999999999998</v>
      </c>
      <c r="P673" s="18">
        <v>8016.9904954690501</v>
      </c>
      <c r="Q673">
        <v>9.4359999999999999</v>
      </c>
      <c r="R673">
        <v>13366.93455</v>
      </c>
      <c r="S673">
        <v>21.46330738</v>
      </c>
      <c r="T673">
        <v>21.213898100000002</v>
      </c>
      <c r="U673">
        <v>1.931138222</v>
      </c>
      <c r="V673" s="18">
        <v>9.15</v>
      </c>
      <c r="W673">
        <v>53.202079532584797</v>
      </c>
      <c r="X673">
        <v>20.4650675738188</v>
      </c>
      <c r="Y673">
        <v>48.555024927090003</v>
      </c>
      <c r="Z673">
        <v>0.55400000000000005</v>
      </c>
      <c r="AA673">
        <v>0.66600000000000004</v>
      </c>
      <c r="AB673">
        <v>18.712741572627699</v>
      </c>
      <c r="AC673">
        <v>47.832434718277199</v>
      </c>
      <c r="AD673">
        <v>73.667147106403604</v>
      </c>
      <c r="AF673">
        <v>2.3577661425133498</v>
      </c>
    </row>
    <row r="674" spans="1:32" x14ac:dyDescent="0.2">
      <c r="A674" s="13" t="s">
        <v>84</v>
      </c>
      <c r="B674" s="13">
        <v>22</v>
      </c>
      <c r="C674" s="13">
        <v>1990</v>
      </c>
      <c r="D674" s="13">
        <f>VLOOKUP(Tabelle128[[#This Row],[countrycode]],Tabelle1[[wbcode]:[treatment]],4,FALSE)</f>
        <v>0</v>
      </c>
      <c r="E674" s="13">
        <f>VLOOKUP(Tabelle128[[#This Row],[countrycode]],Tabelle1[[wbcode]:[liberalizations]],5,FALSE)</f>
        <v>0</v>
      </c>
      <c r="F674" s="13">
        <v>12.009505290958391</v>
      </c>
      <c r="G674" s="13">
        <v>16.630914308578049</v>
      </c>
      <c r="H674" s="13">
        <v>42.653061224489797</v>
      </c>
      <c r="I674" s="14">
        <v>10.6632474347856</v>
      </c>
      <c r="J674" s="13"/>
      <c r="L674" s="13"/>
      <c r="M674" s="17">
        <v>0.34300000000000003</v>
      </c>
      <c r="N674">
        <v>4.6722848590000003</v>
      </c>
      <c r="O674">
        <v>51.3185</v>
      </c>
      <c r="P674" s="17">
        <v>331.81774028177102</v>
      </c>
      <c r="Q674">
        <v>1.467416885</v>
      </c>
      <c r="R674">
        <v>2225.30222</v>
      </c>
      <c r="S674" s="23"/>
      <c r="T674" s="23"/>
      <c r="U674">
        <v>0.20705467699999999</v>
      </c>
      <c r="V674" s="18">
        <v>11.57</v>
      </c>
      <c r="W674">
        <v>59.902736256764101</v>
      </c>
      <c r="X674">
        <v>71.582679085085005</v>
      </c>
      <c r="Y674">
        <v>89.336752565214496</v>
      </c>
      <c r="Z674" s="6"/>
      <c r="AA674">
        <v>0.32400000000000001</v>
      </c>
      <c r="AB674" s="6"/>
      <c r="AC674" s="6"/>
      <c r="AD674" s="6"/>
      <c r="AE674" s="6"/>
      <c r="AF674" s="6"/>
    </row>
    <row r="675" spans="1:32" x14ac:dyDescent="0.2">
      <c r="A675" s="15" t="s">
        <v>84</v>
      </c>
      <c r="B675" s="13">
        <v>22</v>
      </c>
      <c r="C675" s="15">
        <v>1991</v>
      </c>
      <c r="D675" s="15">
        <f>VLOOKUP(Tabelle128[[#This Row],[countrycode]],Tabelle1[[wbcode]:[treatment]],4,FALSE)</f>
        <v>0</v>
      </c>
      <c r="E675" s="15">
        <f>VLOOKUP(Tabelle128[[#This Row],[countrycode]],Tabelle1[[wbcode]:[liberalizations]],5,FALSE)</f>
        <v>0</v>
      </c>
      <c r="F675" s="15">
        <v>12.0656511542181</v>
      </c>
      <c r="G675" s="15">
        <v>16.342889563307828</v>
      </c>
      <c r="H675" s="15">
        <v>42.653061224489797</v>
      </c>
      <c r="I675" s="16">
        <v>4.4902932429903899</v>
      </c>
      <c r="J675" s="15"/>
      <c r="K675">
        <v>52.168998718261697</v>
      </c>
      <c r="L675" s="15"/>
      <c r="M675" s="18">
        <v>0.35</v>
      </c>
      <c r="N675">
        <v>4.8232358380000004</v>
      </c>
      <c r="O675">
        <v>52.1265</v>
      </c>
      <c r="P675" s="18">
        <v>695.41098850978699</v>
      </c>
      <c r="Q675">
        <v>1.525271461</v>
      </c>
      <c r="R675">
        <v>2216.3445400000001</v>
      </c>
      <c r="S675" s="6"/>
      <c r="T675" s="6"/>
      <c r="U675">
        <v>0.199320421</v>
      </c>
      <c r="V675" s="18">
        <v>8.99</v>
      </c>
      <c r="W675">
        <v>29.438919653437701</v>
      </c>
      <c r="X675">
        <v>34.664027240891102</v>
      </c>
      <c r="Y675">
        <v>95.509706757009596</v>
      </c>
      <c r="Z675" s="6"/>
      <c r="AA675">
        <v>0.33500000000000002</v>
      </c>
      <c r="AB675" s="6"/>
      <c r="AC675" s="6"/>
      <c r="AD675" s="6"/>
      <c r="AE675" s="6"/>
      <c r="AF675" s="6"/>
    </row>
    <row r="676" spans="1:32" x14ac:dyDescent="0.2">
      <c r="A676" s="13" t="s">
        <v>84</v>
      </c>
      <c r="B676" s="13">
        <v>22</v>
      </c>
      <c r="C676" s="13">
        <v>1992</v>
      </c>
      <c r="D676" s="13">
        <f>VLOOKUP(Tabelle128[[#This Row],[countrycode]],Tabelle1[[wbcode]:[treatment]],4,FALSE)</f>
        <v>0</v>
      </c>
      <c r="E676" s="13">
        <f>VLOOKUP(Tabelle128[[#This Row],[countrycode]],Tabelle1[[wbcode]:[liberalizations]],5,FALSE)</f>
        <v>0</v>
      </c>
      <c r="F676" s="13">
        <v>12.22416702342267</v>
      </c>
      <c r="G676" s="13">
        <v>16.367831143274501</v>
      </c>
      <c r="H676" s="13">
        <v>42.653061224489797</v>
      </c>
      <c r="I676" s="14">
        <v>6.1817976300584601</v>
      </c>
      <c r="J676" s="13"/>
      <c r="K676">
        <v>52.270999908447301</v>
      </c>
      <c r="L676" s="13">
        <v>54.5</v>
      </c>
      <c r="M676" s="17">
        <v>0.35699999999999998</v>
      </c>
      <c r="N676">
        <v>4.9790637029999996</v>
      </c>
      <c r="O676">
        <v>52.940800000000003</v>
      </c>
      <c r="P676" s="17">
        <v>695.15537151562603</v>
      </c>
      <c r="Q676">
        <v>1.585407019</v>
      </c>
      <c r="R676">
        <v>2218.0535169999998</v>
      </c>
      <c r="S676" s="23"/>
      <c r="T676" s="23"/>
      <c r="U676">
        <v>0.19256916199999999</v>
      </c>
      <c r="V676" s="18">
        <v>9.6999999999999993</v>
      </c>
      <c r="W676">
        <v>30.592706669516598</v>
      </c>
      <c r="X676">
        <v>36.850376978207201</v>
      </c>
      <c r="Y676">
        <v>93.818202369941503</v>
      </c>
      <c r="Z676" s="6"/>
      <c r="AA676">
        <v>0.34</v>
      </c>
      <c r="AB676" s="6"/>
      <c r="AC676" s="6"/>
      <c r="AD676" s="6"/>
      <c r="AE676" s="6"/>
      <c r="AF676" s="6"/>
    </row>
    <row r="677" spans="1:32" x14ac:dyDescent="0.2">
      <c r="A677" s="15" t="s">
        <v>84</v>
      </c>
      <c r="B677" s="13">
        <v>22</v>
      </c>
      <c r="C677" s="15">
        <v>1993</v>
      </c>
      <c r="D677" s="15">
        <f>VLOOKUP(Tabelle128[[#This Row],[countrycode]],Tabelle1[[wbcode]:[treatment]],4,FALSE)</f>
        <v>0</v>
      </c>
      <c r="E677" s="15">
        <f>VLOOKUP(Tabelle128[[#This Row],[countrycode]],Tabelle1[[wbcode]:[liberalizations]],5,FALSE)</f>
        <v>0</v>
      </c>
      <c r="F677" s="15">
        <v>12.25429739555087</v>
      </c>
      <c r="G677" s="15">
        <v>16.049446512652231</v>
      </c>
      <c r="H677" s="15">
        <v>42.653061224489797</v>
      </c>
      <c r="I677" s="16">
        <v>-3.6154807379356702</v>
      </c>
      <c r="J677" s="15"/>
      <c r="K677">
        <v>52.347000122070298</v>
      </c>
      <c r="L677" s="15">
        <v>54.5</v>
      </c>
      <c r="M677" s="18">
        <v>0.36299999999999999</v>
      </c>
      <c r="N677">
        <v>5.1399260150000003</v>
      </c>
      <c r="O677">
        <v>53.747999999999998</v>
      </c>
      <c r="P677" s="18">
        <v>711.72618095662301</v>
      </c>
      <c r="Q677">
        <v>1.6479134900000001</v>
      </c>
      <c r="R677">
        <v>2188.4297620000002</v>
      </c>
      <c r="S677" s="6"/>
      <c r="T677" s="6"/>
      <c r="U677">
        <v>0.19686820699999999</v>
      </c>
      <c r="V677" s="18">
        <v>9.24</v>
      </c>
      <c r="W677">
        <v>28.192015652740501</v>
      </c>
      <c r="X677">
        <v>36.4379064785144</v>
      </c>
      <c r="Y677">
        <v>103.615480737936</v>
      </c>
      <c r="Z677" s="6"/>
      <c r="AA677">
        <v>0.34699999999999998</v>
      </c>
      <c r="AB677" s="6"/>
      <c r="AC677" s="6"/>
      <c r="AD677" s="6"/>
      <c r="AE677" s="6"/>
      <c r="AF677" s="6"/>
    </row>
    <row r="678" spans="1:32" x14ac:dyDescent="0.2">
      <c r="A678" s="13" t="s">
        <v>84</v>
      </c>
      <c r="B678" s="13">
        <v>22</v>
      </c>
      <c r="C678" s="13">
        <v>1994</v>
      </c>
      <c r="D678" s="13">
        <f>VLOOKUP(Tabelle128[[#This Row],[countrycode]],Tabelle1[[wbcode]:[treatment]],4,FALSE)</f>
        <v>0</v>
      </c>
      <c r="E678" s="13">
        <f>VLOOKUP(Tabelle128[[#This Row],[countrycode]],Tabelle1[[wbcode]:[liberalizations]],5,FALSE)</f>
        <v>0</v>
      </c>
      <c r="F678" s="13">
        <v>12.38920645000443</v>
      </c>
      <c r="G678" s="13">
        <v>16.031495905987459</v>
      </c>
      <c r="H678" s="13">
        <v>42.857142857142861</v>
      </c>
      <c r="I678" s="14">
        <v>-5.4545226279276902</v>
      </c>
      <c r="J678" s="13"/>
      <c r="K678">
        <v>52.388999938964801</v>
      </c>
      <c r="L678" s="13">
        <v>54.5</v>
      </c>
      <c r="M678" s="17">
        <v>0.36899999999999999</v>
      </c>
      <c r="N678">
        <v>5.3059854250000003</v>
      </c>
      <c r="O678">
        <v>54.720599999999997</v>
      </c>
      <c r="P678" s="17">
        <v>682.21415693189101</v>
      </c>
      <c r="Q678">
        <v>1.7128843499999999</v>
      </c>
      <c r="R678">
        <v>2126.9940889999998</v>
      </c>
      <c r="S678" s="23"/>
      <c r="T678" s="23"/>
      <c r="U678">
        <v>0.19086794900000001</v>
      </c>
      <c r="V678" s="18">
        <v>8.58</v>
      </c>
      <c r="W678">
        <v>21.239618008448002</v>
      </c>
      <c r="X678">
        <v>28.676460935406499</v>
      </c>
      <c r="Y678">
        <v>105.454522627928</v>
      </c>
      <c r="Z678" s="6"/>
      <c r="AA678">
        <v>0.35399999999999998</v>
      </c>
      <c r="AB678" s="6"/>
      <c r="AC678" s="6"/>
      <c r="AD678" s="6"/>
      <c r="AE678" s="6"/>
      <c r="AF678" s="6"/>
    </row>
    <row r="679" spans="1:32" x14ac:dyDescent="0.2">
      <c r="A679" s="15" t="s">
        <v>84</v>
      </c>
      <c r="B679" s="13">
        <v>22</v>
      </c>
      <c r="C679" s="15">
        <v>1995</v>
      </c>
      <c r="D679" s="15">
        <f>VLOOKUP(Tabelle128[[#This Row],[countrycode]],Tabelle1[[wbcode]:[treatment]],4,FALSE)</f>
        <v>0</v>
      </c>
      <c r="E679" s="15">
        <f>VLOOKUP(Tabelle128[[#This Row],[countrycode]],Tabelle1[[wbcode]:[liberalizations]],5,FALSE)</f>
        <v>0</v>
      </c>
      <c r="F679" s="15">
        <v>12.624536601385129</v>
      </c>
      <c r="G679" s="15">
        <v>16.271957438021381</v>
      </c>
      <c r="H679" s="15">
        <v>42.857142857142861</v>
      </c>
      <c r="I679" s="16">
        <v>4.8217765597575299</v>
      </c>
      <c r="J679" s="15"/>
      <c r="K679">
        <v>52.448001861572301</v>
      </c>
      <c r="L679" s="15">
        <v>54.5</v>
      </c>
      <c r="M679" s="18">
        <v>0.376</v>
      </c>
      <c r="N679">
        <v>5.47740984</v>
      </c>
      <c r="O679">
        <v>55.463999999999999</v>
      </c>
      <c r="P679" s="18">
        <v>696.44958429258099</v>
      </c>
      <c r="Q679">
        <v>1.78041676</v>
      </c>
      <c r="R679">
        <v>2090.2424070000002</v>
      </c>
      <c r="S679" s="6"/>
      <c r="T679" s="6"/>
      <c r="U679">
        <v>0.19155129300000001</v>
      </c>
      <c r="V679" s="18">
        <v>7.88</v>
      </c>
      <c r="W679">
        <v>23.7756490416755</v>
      </c>
      <c r="X679">
        <v>35.501148992287298</v>
      </c>
      <c r="Y679">
        <v>95.178223440242505</v>
      </c>
      <c r="Z679" s="6"/>
      <c r="AA679">
        <v>0.36199999999999999</v>
      </c>
      <c r="AB679" s="6"/>
      <c r="AC679" s="6"/>
      <c r="AD679" s="6"/>
      <c r="AE679" s="6"/>
      <c r="AF679" s="6"/>
    </row>
    <row r="680" spans="1:32" x14ac:dyDescent="0.2">
      <c r="A680" s="13" t="s">
        <v>84</v>
      </c>
      <c r="B680" s="13">
        <v>22</v>
      </c>
      <c r="C680" s="13">
        <v>1996</v>
      </c>
      <c r="D680" s="13">
        <f>VLOOKUP(Tabelle128[[#This Row],[countrycode]],Tabelle1[[wbcode]:[treatment]],4,FALSE)</f>
        <v>0</v>
      </c>
      <c r="E680" s="13">
        <f>VLOOKUP(Tabelle128[[#This Row],[countrycode]],Tabelle1[[wbcode]:[liberalizations]],5,FALSE)</f>
        <v>0</v>
      </c>
      <c r="F680" s="13">
        <v>12.541035018176849</v>
      </c>
      <c r="G680" s="13">
        <v>15.80823017593446</v>
      </c>
      <c r="H680" s="13">
        <v>42.653061224489797</v>
      </c>
      <c r="I680" s="14">
        <v>-4.8740903600602401</v>
      </c>
      <c r="J680" s="13"/>
      <c r="K680">
        <v>52.509998321533203</v>
      </c>
      <c r="L680" s="13">
        <v>54.5</v>
      </c>
      <c r="M680" s="17">
        <v>0.38200000000000001</v>
      </c>
      <c r="N680">
        <v>5.6661759890000001</v>
      </c>
      <c r="O680">
        <v>56.009</v>
      </c>
      <c r="P680" s="17">
        <v>728.66907188667403</v>
      </c>
      <c r="Q680">
        <v>1.850611711</v>
      </c>
      <c r="R680">
        <v>2113.7760480000002</v>
      </c>
      <c r="S680" s="23"/>
      <c r="T680" s="23"/>
      <c r="U680">
        <v>0.18885121499999999</v>
      </c>
      <c r="V680" s="18">
        <v>7.37</v>
      </c>
      <c r="W680">
        <v>21.798671598445299</v>
      </c>
      <c r="X680">
        <v>29.155722781593099</v>
      </c>
      <c r="Y680">
        <v>104.87409036005999</v>
      </c>
      <c r="Z680" s="6"/>
      <c r="AA680">
        <v>0.36799999999999999</v>
      </c>
      <c r="AB680" s="6"/>
      <c r="AC680" s="6"/>
      <c r="AD680" s="6"/>
      <c r="AE680" s="6"/>
      <c r="AF680" s="6"/>
    </row>
    <row r="681" spans="1:32" x14ac:dyDescent="0.2">
      <c r="A681" s="15" t="s">
        <v>84</v>
      </c>
      <c r="B681" s="13">
        <v>22</v>
      </c>
      <c r="C681" s="15">
        <v>1997</v>
      </c>
      <c r="D681" s="15">
        <f>VLOOKUP(Tabelle128[[#This Row],[countrycode]],Tabelle1[[wbcode]:[treatment]],4,FALSE)</f>
        <v>0</v>
      </c>
      <c r="E681" s="15">
        <f>VLOOKUP(Tabelle128[[#This Row],[countrycode]],Tabelle1[[wbcode]:[liberalizations]],5,FALSE)</f>
        <v>0</v>
      </c>
      <c r="F681" s="15">
        <v>12.86468710811093</v>
      </c>
      <c r="G681" s="15">
        <v>16.245648322562658</v>
      </c>
      <c r="H681" s="15">
        <v>42.857142857142861</v>
      </c>
      <c r="I681" s="16">
        <v>6.0314612769395897</v>
      </c>
      <c r="J681" s="15"/>
      <c r="K681">
        <v>52.577999114990199</v>
      </c>
      <c r="L681" s="15">
        <v>54.5</v>
      </c>
      <c r="M681" s="18">
        <v>0.38500000000000001</v>
      </c>
      <c r="N681">
        <v>5.8549421380000002</v>
      </c>
      <c r="O681">
        <v>56.06</v>
      </c>
      <c r="P681" s="18">
        <v>669.40109596863704</v>
      </c>
      <c r="Q681">
        <v>1.923574178</v>
      </c>
      <c r="R681">
        <v>2036.0454130000001</v>
      </c>
      <c r="S681" s="6"/>
      <c r="T681" s="6"/>
      <c r="U681">
        <v>0.18616839600000001</v>
      </c>
      <c r="V681" s="18">
        <v>6.67</v>
      </c>
      <c r="W681">
        <v>22.9322025464249</v>
      </c>
      <c r="X681">
        <v>25.3852955516743</v>
      </c>
      <c r="Y681">
        <v>93.968538723060405</v>
      </c>
      <c r="Z681" s="6"/>
      <c r="AA681">
        <v>0.373</v>
      </c>
      <c r="AB681">
        <v>5.1751695089135596</v>
      </c>
      <c r="AC681">
        <v>15.574345968595599</v>
      </c>
      <c r="AD681">
        <v>48.3174980980993</v>
      </c>
      <c r="AE681">
        <v>2.78122790023227</v>
      </c>
      <c r="AF681">
        <v>3.08159372612741</v>
      </c>
    </row>
    <row r="682" spans="1:32" x14ac:dyDescent="0.2">
      <c r="A682" s="13" t="s">
        <v>84</v>
      </c>
      <c r="B682" s="13">
        <v>22</v>
      </c>
      <c r="C682" s="13">
        <v>1998</v>
      </c>
      <c r="D682" s="13">
        <f>VLOOKUP(Tabelle128[[#This Row],[countrycode]],Tabelle1[[wbcode]:[treatment]],4,FALSE)</f>
        <v>0</v>
      </c>
      <c r="E682" s="13">
        <f>VLOOKUP(Tabelle128[[#This Row],[countrycode]],Tabelle1[[wbcode]:[liberalizations]],5,FALSE)</f>
        <v>0</v>
      </c>
      <c r="F682" s="13">
        <v>12.92734669419632</v>
      </c>
      <c r="G682" s="13">
        <v>16.16624922501012</v>
      </c>
      <c r="H682" s="13">
        <v>42.857142857142861</v>
      </c>
      <c r="I682" s="27">
        <v>1.5893166057344299</v>
      </c>
      <c r="J682" s="13"/>
      <c r="K682">
        <v>52.625999450683601</v>
      </c>
      <c r="L682" s="13">
        <v>54.5</v>
      </c>
      <c r="M682" s="17">
        <v>0.39200000000000002</v>
      </c>
      <c r="N682">
        <v>6.0437082880000004</v>
      </c>
      <c r="O682">
        <v>56.554299999999998</v>
      </c>
      <c r="P682" s="28">
        <v>678.676178340413</v>
      </c>
      <c r="Q682">
        <v>1.999413273</v>
      </c>
      <c r="R682">
        <v>2045.2006650000001</v>
      </c>
      <c r="S682" s="23"/>
      <c r="T682" s="23"/>
      <c r="U682">
        <v>0.19531145899999999</v>
      </c>
      <c r="V682" s="18">
        <v>7.11</v>
      </c>
      <c r="W682">
        <v>25.305574654089899</v>
      </c>
      <c r="X682">
        <v>28.565387616060999</v>
      </c>
      <c r="Y682">
        <v>98.410683394265604</v>
      </c>
      <c r="Z682" s="6"/>
      <c r="AA682">
        <v>0.378</v>
      </c>
      <c r="AB682">
        <v>4.8844020189058801</v>
      </c>
      <c r="AC682">
        <v>16.068709818044599</v>
      </c>
      <c r="AD682">
        <v>53.870962270150798</v>
      </c>
      <c r="AE682">
        <v>1.1141884117471399</v>
      </c>
      <c r="AF682">
        <v>3.08408685885763</v>
      </c>
    </row>
    <row r="683" spans="1:32" x14ac:dyDescent="0.2">
      <c r="A683" s="15" t="s">
        <v>84</v>
      </c>
      <c r="B683" s="13">
        <v>22</v>
      </c>
      <c r="C683" s="15">
        <v>1999</v>
      </c>
      <c r="D683" s="15">
        <f>VLOOKUP(Tabelle128[[#This Row],[countrycode]],Tabelle1[[wbcode]:[treatment]],4,FALSE)</f>
        <v>0</v>
      </c>
      <c r="E683" s="15">
        <f>VLOOKUP(Tabelle128[[#This Row],[countrycode]],Tabelle1[[wbcode]:[liberalizations]],5,FALSE)</f>
        <v>0</v>
      </c>
      <c r="F683" s="15">
        <v>13.101523331082699</v>
      </c>
      <c r="G683" s="15">
        <v>16.192956197931089</v>
      </c>
      <c r="H683" s="15">
        <v>42.857142857142861</v>
      </c>
      <c r="I683" s="26">
        <v>2.4003734741535698</v>
      </c>
      <c r="J683" s="15"/>
      <c r="K683">
        <v>52.694999694824197</v>
      </c>
      <c r="L683" s="15">
        <v>54.6</v>
      </c>
      <c r="M683" s="18">
        <v>0.39800000000000002</v>
      </c>
      <c r="N683">
        <v>6.2324744369999996</v>
      </c>
      <c r="O683">
        <v>56.8155</v>
      </c>
      <c r="P683">
        <v>637.93906286163099</v>
      </c>
      <c r="Q683">
        <v>2.0782424110000002</v>
      </c>
      <c r="R683">
        <v>2106.8135790000001</v>
      </c>
      <c r="S683" s="6"/>
      <c r="T683" s="6"/>
      <c r="U683">
        <v>0.21516944599999999</v>
      </c>
      <c r="V683" s="18">
        <v>6.66</v>
      </c>
      <c r="W683">
        <v>24.397361083385299</v>
      </c>
      <c r="X683">
        <v>28.0159364396815</v>
      </c>
      <c r="Y683">
        <v>97.599626525846404</v>
      </c>
      <c r="Z683" s="6"/>
      <c r="AA683">
        <v>0.38500000000000001</v>
      </c>
      <c r="AB683">
        <v>4.7550471838999897</v>
      </c>
      <c r="AC683">
        <v>15.594206859299099</v>
      </c>
      <c r="AD683">
        <v>52.413297523066703</v>
      </c>
      <c r="AE683">
        <v>3.8123720536602201</v>
      </c>
      <c r="AF683">
        <v>3.1008646055993099</v>
      </c>
    </row>
    <row r="684" spans="1:32" x14ac:dyDescent="0.2">
      <c r="A684" s="13" t="s">
        <v>84</v>
      </c>
      <c r="B684" s="13">
        <v>22</v>
      </c>
      <c r="C684" s="13">
        <v>2000</v>
      </c>
      <c r="D684" s="13">
        <f>VLOOKUP(Tabelle128[[#This Row],[countrycode]],Tabelle1[[wbcode]:[treatment]],4,FALSE)</f>
        <v>0</v>
      </c>
      <c r="E684" s="13">
        <f>VLOOKUP(Tabelle128[[#This Row],[countrycode]],Tabelle1[[wbcode]:[liberalizations]],5,FALSE)</f>
        <v>0</v>
      </c>
      <c r="F684" s="13">
        <v>13.27195183820095</v>
      </c>
      <c r="G684" s="13">
        <v>16.320405225533332</v>
      </c>
      <c r="H684" s="13">
        <v>43.061224489795933</v>
      </c>
      <c r="I684" s="14">
        <v>-1.1034859631453799</v>
      </c>
      <c r="J684" s="13"/>
      <c r="K684" s="18">
        <v>52.744998931884801</v>
      </c>
      <c r="L684" s="13">
        <v>54.7</v>
      </c>
      <c r="M684" s="17">
        <v>0.40400000000000003</v>
      </c>
      <c r="N684" s="18">
        <v>6.4212405869999998</v>
      </c>
      <c r="O684" s="18">
        <v>56.942100000000003</v>
      </c>
      <c r="P684" s="17">
        <v>594.14938849964904</v>
      </c>
      <c r="Q684" s="18">
        <v>2.1601794769999998</v>
      </c>
      <c r="R684" s="18">
        <v>2160.0904310000001</v>
      </c>
      <c r="S684" s="13"/>
      <c r="T684" s="13"/>
      <c r="U684" s="18">
        <v>0.20854471799999999</v>
      </c>
      <c r="V684" s="18">
        <v>8.2200000000000006</v>
      </c>
      <c r="W684" s="18">
        <v>25.7986743189831</v>
      </c>
      <c r="X684">
        <v>30.561145566112302</v>
      </c>
      <c r="Y684">
        <v>101.103485963145</v>
      </c>
      <c r="Z684" s="6"/>
      <c r="AA684">
        <v>0.38800000000000001</v>
      </c>
      <c r="AB684">
        <v>4.5624973967720903</v>
      </c>
      <c r="AC684">
        <v>14.822673358498101</v>
      </c>
      <c r="AD684">
        <v>56.359819885095398</v>
      </c>
      <c r="AE684">
        <v>0.84496956677370205</v>
      </c>
      <c r="AF684">
        <v>3.1287886881827101</v>
      </c>
    </row>
    <row r="685" spans="1:32" x14ac:dyDescent="0.2">
      <c r="A685" s="15" t="s">
        <v>84</v>
      </c>
      <c r="B685" s="13">
        <v>22</v>
      </c>
      <c r="C685" s="15">
        <v>2001</v>
      </c>
      <c r="D685" s="15">
        <f>VLOOKUP(Tabelle128[[#This Row],[countrycode]],Tabelle1[[wbcode]:[treatment]],4,FALSE)</f>
        <v>0</v>
      </c>
      <c r="E685" s="15">
        <f>VLOOKUP(Tabelle128[[#This Row],[countrycode]],Tabelle1[[wbcode]:[liberalizations]],5,FALSE)</f>
        <v>0</v>
      </c>
      <c r="F685" s="15">
        <v>13.61840473747621</v>
      </c>
      <c r="G685" s="15">
        <v>16.565647438474251</v>
      </c>
      <c r="H685" s="15">
        <v>43.26530612244899</v>
      </c>
      <c r="I685" s="16">
        <v>7.4286257601576704</v>
      </c>
      <c r="J685">
        <v>2.31</v>
      </c>
      <c r="K685" s="18">
        <v>52.800998687744098</v>
      </c>
      <c r="L685" s="15">
        <v>54.9</v>
      </c>
      <c r="M685" s="18">
        <v>0.41</v>
      </c>
      <c r="N685" s="18">
        <v>6.6100067359999999</v>
      </c>
      <c r="O685" s="18">
        <v>57.043199999999999</v>
      </c>
      <c r="P685" s="18">
        <v>505.421636114705</v>
      </c>
      <c r="Q685" s="18">
        <v>2.2453470040000001</v>
      </c>
      <c r="R685" s="18">
        <v>2198.1751100000001</v>
      </c>
      <c r="S685" s="15"/>
      <c r="T685" s="15"/>
      <c r="U685" s="18">
        <v>0.220907098</v>
      </c>
      <c r="V685" s="18">
        <v>6.41</v>
      </c>
      <c r="W685" s="18">
        <v>21.820798133863399</v>
      </c>
      <c r="X685">
        <v>25.108465052698801</v>
      </c>
      <c r="Y685">
        <v>92.571374239842299</v>
      </c>
      <c r="Z685" s="6"/>
      <c r="AA685">
        <v>0.39700000000000002</v>
      </c>
      <c r="AB685">
        <v>11.172740135284601</v>
      </c>
      <c r="AC685">
        <v>14.766824641684201</v>
      </c>
      <c r="AD685">
        <v>46.929263186562302</v>
      </c>
      <c r="AE685">
        <v>4.4925960923975401</v>
      </c>
      <c r="AF685">
        <v>3.1642305276350902</v>
      </c>
    </row>
    <row r="686" spans="1:32" x14ac:dyDescent="0.2">
      <c r="A686" s="13" t="s">
        <v>84</v>
      </c>
      <c r="B686" s="13">
        <v>22</v>
      </c>
      <c r="C686" s="13">
        <v>2002</v>
      </c>
      <c r="D686" s="13">
        <f>VLOOKUP(Tabelle128[[#This Row],[countrycode]],Tabelle1[[wbcode]:[treatment]],4,FALSE)</f>
        <v>0</v>
      </c>
      <c r="E686" s="13">
        <f>VLOOKUP(Tabelle128[[#This Row],[countrycode]],Tabelle1[[wbcode]:[liberalizations]],5,FALSE)</f>
        <v>0</v>
      </c>
      <c r="F686" s="13">
        <v>13.62852226042375</v>
      </c>
      <c r="G686" s="13">
        <v>16.506237535883361</v>
      </c>
      <c r="H686" s="13">
        <v>43.469387755102026</v>
      </c>
      <c r="I686" s="14">
        <v>1.55918418188423</v>
      </c>
      <c r="J686">
        <v>-6.49</v>
      </c>
      <c r="K686" s="18">
        <v>52.811000823974602</v>
      </c>
      <c r="L686" s="13">
        <v>55</v>
      </c>
      <c r="M686" s="17">
        <v>0.41199999999999998</v>
      </c>
      <c r="N686" s="18">
        <v>6.798772885</v>
      </c>
      <c r="O686" s="18">
        <v>57.079799999999999</v>
      </c>
      <c r="P686" s="17">
        <v>411.771893943142</v>
      </c>
      <c r="Q686" s="18">
        <v>2.3338723579999998</v>
      </c>
      <c r="R686" s="18">
        <v>2112.848015</v>
      </c>
      <c r="S686" s="13"/>
      <c r="T686" s="13"/>
      <c r="U686" s="18">
        <v>0.213955953</v>
      </c>
      <c r="V686" s="18">
        <v>5.82</v>
      </c>
      <c r="W686" s="18">
        <v>27.157384583150499</v>
      </c>
      <c r="X686">
        <v>32.485566335683401</v>
      </c>
      <c r="Y686">
        <v>98.440815818115794</v>
      </c>
      <c r="Z686" s="6"/>
      <c r="AA686">
        <v>0.4</v>
      </c>
      <c r="AB686">
        <v>7.2783276288311898</v>
      </c>
      <c r="AC686">
        <v>15.806976766215801</v>
      </c>
      <c r="AD686">
        <v>59.642950918834003</v>
      </c>
      <c r="AE686">
        <v>8.6091247438632603</v>
      </c>
      <c r="AF686">
        <v>3.1976440986747301</v>
      </c>
    </row>
    <row r="687" spans="1:32" x14ac:dyDescent="0.2">
      <c r="A687" s="15" t="s">
        <v>84</v>
      </c>
      <c r="B687" s="13">
        <v>22</v>
      </c>
      <c r="C687" s="15">
        <v>2003</v>
      </c>
      <c r="D687" s="15">
        <f>VLOOKUP(Tabelle128[[#This Row],[countrycode]],Tabelle1[[wbcode]:[treatment]],4,FALSE)</f>
        <v>0</v>
      </c>
      <c r="E687" s="15">
        <f>VLOOKUP(Tabelle128[[#This Row],[countrycode]],Tabelle1[[wbcode]:[liberalizations]],5,FALSE)</f>
        <v>0</v>
      </c>
      <c r="F687" s="15">
        <v>13.860847016723589</v>
      </c>
      <c r="G687" s="15">
        <v>16.687447893249679</v>
      </c>
      <c r="H687" s="15">
        <v>43.469387755102026</v>
      </c>
      <c r="I687" s="16">
        <v>3.91353691746149</v>
      </c>
      <c r="J687">
        <v>3.01</v>
      </c>
      <c r="K687" s="18">
        <v>52.915000915527301</v>
      </c>
      <c r="L687" s="15">
        <v>55.1</v>
      </c>
      <c r="M687" s="18">
        <v>0.41899999999999998</v>
      </c>
      <c r="N687" s="18">
        <v>6.9875390350000002</v>
      </c>
      <c r="O687" s="18">
        <v>57.586399999999998</v>
      </c>
      <c r="P687" s="18">
        <v>335.90621695050402</v>
      </c>
      <c r="Q687" s="18">
        <v>2.4258879250000001</v>
      </c>
      <c r="R687" s="18">
        <v>2116.3790049999998</v>
      </c>
      <c r="S687" s="15"/>
      <c r="T687" s="15"/>
      <c r="U687" s="18">
        <v>0.20721761499999999</v>
      </c>
      <c r="V687" s="18">
        <v>6.8</v>
      </c>
      <c r="W687" s="18">
        <v>31.093786445129201</v>
      </c>
      <c r="X687">
        <v>37.765006589094</v>
      </c>
      <c r="Y687">
        <v>96.086463082538501</v>
      </c>
      <c r="Z687" s="6"/>
      <c r="AA687">
        <v>0.40500000000000003</v>
      </c>
      <c r="AB687">
        <v>10.038886007172501</v>
      </c>
      <c r="AC687">
        <v>14.849025053224</v>
      </c>
      <c r="AD687">
        <v>68.858793034223197</v>
      </c>
      <c r="AE687">
        <v>17.032866543198899</v>
      </c>
      <c r="AF687">
        <v>3.19992209584347</v>
      </c>
    </row>
    <row r="688" spans="1:32" x14ac:dyDescent="0.2">
      <c r="A688" s="13" t="s">
        <v>84</v>
      </c>
      <c r="B688" s="13">
        <v>22</v>
      </c>
      <c r="C688" s="13">
        <v>2004</v>
      </c>
      <c r="D688" s="13">
        <f>VLOOKUP(Tabelle128[[#This Row],[countrycode]],Tabelle1[[wbcode]:[treatment]],4,FALSE)</f>
        <v>0</v>
      </c>
      <c r="E688" s="13">
        <f>VLOOKUP(Tabelle128[[#This Row],[countrycode]],Tabelle1[[wbcode]:[liberalizations]],5,FALSE)</f>
        <v>0</v>
      </c>
      <c r="F688" s="13">
        <v>14.105733287368659</v>
      </c>
      <c r="G688" s="13">
        <v>16.944953784508929</v>
      </c>
      <c r="H688" s="13">
        <v>43.673469387755098</v>
      </c>
      <c r="I688" s="14">
        <v>1.33267666359837</v>
      </c>
      <c r="J688">
        <v>3.21</v>
      </c>
      <c r="K688" s="18">
        <v>52.972000122070298</v>
      </c>
      <c r="L688" s="13">
        <v>55.3</v>
      </c>
      <c r="M688" s="17">
        <v>0.42799999999999999</v>
      </c>
      <c r="N688" s="18">
        <v>7.1763051840000003</v>
      </c>
      <c r="O688" s="18">
        <v>58.087800000000001</v>
      </c>
      <c r="P688" s="17">
        <v>642.75621833846401</v>
      </c>
      <c r="Q688" s="18">
        <v>2.5215313090000002</v>
      </c>
      <c r="R688" s="18">
        <v>2298.5003710000001</v>
      </c>
      <c r="S688" s="13"/>
      <c r="T688" s="13"/>
      <c r="U688" s="18">
        <v>0.21545217699999999</v>
      </c>
      <c r="V688" s="18">
        <v>6.68</v>
      </c>
      <c r="W688" s="18">
        <v>20.594782868259099</v>
      </c>
      <c r="X688">
        <v>29.339516693309101</v>
      </c>
      <c r="Y688">
        <v>98.667323336401594</v>
      </c>
      <c r="Z688" s="6"/>
      <c r="AA688">
        <v>0.41399999999999998</v>
      </c>
      <c r="AB688">
        <v>14.318376524309899</v>
      </c>
      <c r="AC688">
        <v>11.4516644496493</v>
      </c>
      <c r="AD688">
        <v>49.934299561568302</v>
      </c>
      <c r="AE688">
        <v>14.206743284556801</v>
      </c>
      <c r="AF688">
        <v>3.1633254645854101</v>
      </c>
    </row>
    <row r="689" spans="1:32" x14ac:dyDescent="0.2">
      <c r="A689" s="15" t="s">
        <v>84</v>
      </c>
      <c r="B689" s="13">
        <v>22</v>
      </c>
      <c r="C689" s="15">
        <v>2005</v>
      </c>
      <c r="D689" s="15">
        <f>VLOOKUP(Tabelle128[[#This Row],[countrycode]],Tabelle1[[wbcode]:[treatment]],4,FALSE)</f>
        <v>0</v>
      </c>
      <c r="E689" s="15">
        <f>VLOOKUP(Tabelle128[[#This Row],[countrycode]],Tabelle1[[wbcode]:[liberalizations]],5,FALSE)</f>
        <v>0</v>
      </c>
      <c r="F689" s="15">
        <v>14.17451320724588</v>
      </c>
      <c r="G689" s="15">
        <v>16.949885501452059</v>
      </c>
      <c r="H689" s="15">
        <v>43.877551020408163</v>
      </c>
      <c r="I689" s="16">
        <v>-1.2292606092627201</v>
      </c>
      <c r="J689">
        <v>-5.8</v>
      </c>
      <c r="K689" s="18">
        <v>52.980998992919901</v>
      </c>
      <c r="L689" s="15">
        <v>55.5</v>
      </c>
      <c r="M689" s="18">
        <v>0.43099999999999999</v>
      </c>
      <c r="N689" s="18">
        <v>7.3650713330000004</v>
      </c>
      <c r="O689" s="18">
        <v>58.393500000000003</v>
      </c>
      <c r="P689" s="18">
        <v>665.72021570054699</v>
      </c>
      <c r="Q689" s="18">
        <v>2.6209455429999999</v>
      </c>
      <c r="R689" s="18">
        <v>2174.7032559999998</v>
      </c>
      <c r="S689" s="15"/>
      <c r="T689" s="15"/>
      <c r="U689" s="18">
        <v>0.21124009799999999</v>
      </c>
      <c r="V689" s="18">
        <v>5.32</v>
      </c>
      <c r="W689" s="18">
        <v>19.903290778429099</v>
      </c>
      <c r="X689">
        <v>30.1154326166684</v>
      </c>
      <c r="Y689">
        <v>101.22926060926299</v>
      </c>
      <c r="Z689" s="6"/>
      <c r="AA689">
        <v>0.42</v>
      </c>
      <c r="AB689">
        <v>13.8318506658647</v>
      </c>
      <c r="AC689">
        <v>11.494079596750099</v>
      </c>
      <c r="AD689">
        <v>50.018723395097602</v>
      </c>
      <c r="AE689">
        <v>4.8386217754315997</v>
      </c>
      <c r="AF689">
        <v>3.10661969198418</v>
      </c>
    </row>
    <row r="690" spans="1:32" x14ac:dyDescent="0.2">
      <c r="A690" s="13" t="s">
        <v>84</v>
      </c>
      <c r="B690" s="13">
        <v>22</v>
      </c>
      <c r="C690" s="13">
        <v>2006</v>
      </c>
      <c r="D690" s="13">
        <f>VLOOKUP(Tabelle128[[#This Row],[countrycode]],Tabelle1[[wbcode]:[treatment]],4,FALSE)</f>
        <v>0</v>
      </c>
      <c r="E690" s="13">
        <f>VLOOKUP(Tabelle128[[#This Row],[countrycode]],Tabelle1[[wbcode]:[liberalizations]],5,FALSE)</f>
        <v>0</v>
      </c>
      <c r="F690" s="13">
        <v>14.40513552259517</v>
      </c>
      <c r="G690" s="13">
        <v>17.241844563707989</v>
      </c>
      <c r="H690" s="13">
        <v>44.081632653061227</v>
      </c>
      <c r="I690" s="14">
        <v>5.8153262720156702</v>
      </c>
      <c r="J690">
        <v>-3.94</v>
      </c>
      <c r="K690" s="18">
        <v>53.0460014343262</v>
      </c>
      <c r="L690" s="13">
        <v>55.8</v>
      </c>
      <c r="M690" s="17">
        <v>0.436</v>
      </c>
      <c r="N690" s="18">
        <v>7.5538374829999997</v>
      </c>
      <c r="O690" s="18">
        <v>59.059600000000003</v>
      </c>
      <c r="P690" s="17">
        <v>662.36287717913501</v>
      </c>
      <c r="Q690" s="18">
        <v>2.7242792960000002</v>
      </c>
      <c r="R690" s="18">
        <v>2091.9563950000002</v>
      </c>
      <c r="S690" s="13"/>
      <c r="T690" s="13"/>
      <c r="U690" s="18">
        <v>0.22101926199999999</v>
      </c>
      <c r="V690" s="18">
        <v>5.32</v>
      </c>
      <c r="W690" s="18">
        <v>21.034712338833099</v>
      </c>
      <c r="X690">
        <v>29.3397562431418</v>
      </c>
      <c r="Y690">
        <v>94.184673727984304</v>
      </c>
      <c r="Z690" s="6"/>
      <c r="AA690">
        <v>0.42499999999999999</v>
      </c>
      <c r="AB690">
        <v>15.6906853088323</v>
      </c>
      <c r="AC690">
        <v>12.1238923802598</v>
      </c>
      <c r="AD690">
        <v>50.374468581975002</v>
      </c>
      <c r="AE690">
        <v>2.0565034236598199</v>
      </c>
      <c r="AF690">
        <v>3.04304976678588</v>
      </c>
    </row>
    <row r="691" spans="1:32" x14ac:dyDescent="0.2">
      <c r="A691" s="15" t="s">
        <v>84</v>
      </c>
      <c r="B691" s="13">
        <v>22</v>
      </c>
      <c r="C691" s="15">
        <v>2007</v>
      </c>
      <c r="D691" s="15">
        <f>VLOOKUP(Tabelle128[[#This Row],[countrycode]],Tabelle1[[wbcode]:[treatment]],4,FALSE)</f>
        <v>0</v>
      </c>
      <c r="E691" s="15">
        <f>VLOOKUP(Tabelle128[[#This Row],[countrycode]],Tabelle1[[wbcode]:[liberalizations]],5,FALSE)</f>
        <v>0</v>
      </c>
      <c r="F691" s="15">
        <v>14.610617443173449</v>
      </c>
      <c r="G691" s="15">
        <v>17.388352544478821</v>
      </c>
      <c r="H691" s="15">
        <v>44.285714285714292</v>
      </c>
      <c r="I691" s="16">
        <v>4.7991794564527304</v>
      </c>
      <c r="J691">
        <v>-0.54</v>
      </c>
      <c r="K691" s="18">
        <v>53.119998931884801</v>
      </c>
      <c r="L691" s="15">
        <v>56</v>
      </c>
      <c r="M691" s="18">
        <v>0.442</v>
      </c>
      <c r="N691" s="18">
        <v>7.7426036319999998</v>
      </c>
      <c r="O691" s="18">
        <v>59.393500000000003</v>
      </c>
      <c r="P691" s="18">
        <v>780.38105092051796</v>
      </c>
      <c r="Q691" s="18">
        <v>2.8316870989999998</v>
      </c>
      <c r="R691" s="18">
        <v>2098.034103</v>
      </c>
      <c r="S691" s="15"/>
      <c r="T691" s="15"/>
      <c r="U691" s="18">
        <v>0.21449549000000001</v>
      </c>
      <c r="V691" s="18">
        <v>4.42</v>
      </c>
      <c r="W691" s="18">
        <v>18.032957460316201</v>
      </c>
      <c r="X691">
        <v>26.2608870053629</v>
      </c>
      <c r="Y691">
        <v>95.200820543547295</v>
      </c>
      <c r="Z691" s="6"/>
      <c r="AA691">
        <v>0.432</v>
      </c>
      <c r="AB691">
        <v>12.566520878269101</v>
      </c>
      <c r="AC691">
        <v>11.879539969830301</v>
      </c>
      <c r="AD691">
        <v>44.293844465679101</v>
      </c>
      <c r="AE691">
        <v>5.3691347380195804</v>
      </c>
      <c r="AF691">
        <v>2.9960554797605301</v>
      </c>
    </row>
    <row r="692" spans="1:32" x14ac:dyDescent="0.2">
      <c r="A692" s="13" t="s">
        <v>84</v>
      </c>
      <c r="B692" s="13">
        <v>22</v>
      </c>
      <c r="C692" s="13">
        <v>2008</v>
      </c>
      <c r="D692" s="13">
        <f>VLOOKUP(Tabelle128[[#This Row],[countrycode]],Tabelle1[[wbcode]:[treatment]],4,FALSE)</f>
        <v>0</v>
      </c>
      <c r="E692" s="13">
        <f>VLOOKUP(Tabelle128[[#This Row],[countrycode]],Tabelle1[[wbcode]:[liberalizations]],5,FALSE)</f>
        <v>0</v>
      </c>
      <c r="F692" s="13">
        <v>14.86473409904044</v>
      </c>
      <c r="G692" s="13">
        <v>17.477042699064381</v>
      </c>
      <c r="H692" s="13">
        <v>44.693877551020407</v>
      </c>
      <c r="I692" s="14">
        <v>-2.8959664824417302</v>
      </c>
      <c r="J692">
        <v>2.5099999999999998</v>
      </c>
      <c r="K692" s="18">
        <v>53.191001892089801</v>
      </c>
      <c r="L692" s="13">
        <v>56.2</v>
      </c>
      <c r="M692" s="17">
        <v>0.45</v>
      </c>
      <c r="N692" s="18">
        <v>7.9313697809999999</v>
      </c>
      <c r="O692" s="18">
        <v>60.081699999999998</v>
      </c>
      <c r="P692" s="17">
        <v>924.50987459361397</v>
      </c>
      <c r="Q692" s="18">
        <v>2.9433295770000001</v>
      </c>
      <c r="R692" s="18">
        <v>2173.3263109999998</v>
      </c>
      <c r="S692" s="13"/>
      <c r="T692" s="13"/>
      <c r="U692" s="18">
        <v>0.21689649799999999</v>
      </c>
      <c r="V692" s="18">
        <v>4.5599999999999996</v>
      </c>
      <c r="W692" s="18">
        <v>14.4752001750388</v>
      </c>
      <c r="X692">
        <v>24.613899281095499</v>
      </c>
      <c r="Y692">
        <v>102.89596648244201</v>
      </c>
      <c r="Z692" s="6"/>
      <c r="AA692">
        <v>0.44</v>
      </c>
      <c r="AB692">
        <v>10.5224347295927</v>
      </c>
      <c r="AC692">
        <v>11.16205074884</v>
      </c>
      <c r="AD692">
        <v>39.089099456134399</v>
      </c>
      <c r="AE692">
        <v>4.4436549094501201</v>
      </c>
      <c r="AF692">
        <v>2.9704803399334598</v>
      </c>
    </row>
    <row r="693" spans="1:32" x14ac:dyDescent="0.2">
      <c r="A693" s="15" t="s">
        <v>84</v>
      </c>
      <c r="B693" s="13">
        <v>22</v>
      </c>
      <c r="C693" s="15">
        <v>2009</v>
      </c>
      <c r="D693" s="15">
        <f>VLOOKUP(Tabelle128[[#This Row],[countrycode]],Tabelle1[[wbcode]:[treatment]],4,FALSE)</f>
        <v>0</v>
      </c>
      <c r="E693" s="15">
        <f>VLOOKUP(Tabelle128[[#This Row],[countrycode]],Tabelle1[[wbcode]:[liberalizations]],5,FALSE)</f>
        <v>0</v>
      </c>
      <c r="F693" s="15">
        <v>15.184530432070719</v>
      </c>
      <c r="G693" s="15">
        <v>17.86780343037632</v>
      </c>
      <c r="H693" s="15">
        <v>44.897959183673478</v>
      </c>
      <c r="I693" s="16">
        <v>2.8999857795878E-3</v>
      </c>
      <c r="J693">
        <v>2.91</v>
      </c>
      <c r="K693" s="18">
        <v>53.249000549316399</v>
      </c>
      <c r="L693" s="15">
        <v>56.5</v>
      </c>
      <c r="M693" s="18">
        <v>0.45500000000000002</v>
      </c>
      <c r="N693" s="18">
        <v>7.9645400049999999</v>
      </c>
      <c r="O693" s="18">
        <v>60.426699999999997</v>
      </c>
      <c r="P693" s="18">
        <v>833.28136036521005</v>
      </c>
      <c r="Q693" s="18">
        <v>3.0593736859999998</v>
      </c>
      <c r="R693" s="18">
        <v>2244.0852410000002</v>
      </c>
      <c r="S693" s="15"/>
      <c r="T693" s="15"/>
      <c r="U693" s="18">
        <v>0.21896489</v>
      </c>
      <c r="V693" s="18">
        <v>4.66</v>
      </c>
      <c r="W693" s="18">
        <v>15.746107526115299</v>
      </c>
      <c r="X693">
        <v>26.031286899682399</v>
      </c>
      <c r="Y693">
        <v>99.997100014220393</v>
      </c>
      <c r="Z693" s="6"/>
      <c r="AA693">
        <v>0.44400000000000001</v>
      </c>
      <c r="AB693">
        <v>12.891413804664699</v>
      </c>
      <c r="AC693">
        <v>10.211007546291</v>
      </c>
      <c r="AD693">
        <v>41.777394425797702</v>
      </c>
      <c r="AE693">
        <v>4.5615068767098599</v>
      </c>
      <c r="AF693">
        <v>2.9737157571186201</v>
      </c>
    </row>
    <row r="694" spans="1:32" x14ac:dyDescent="0.2">
      <c r="A694" s="13" t="s">
        <v>84</v>
      </c>
      <c r="B694" s="13">
        <v>22</v>
      </c>
      <c r="C694" s="13">
        <v>2010</v>
      </c>
      <c r="D694" s="13">
        <f>VLOOKUP(Tabelle128[[#This Row],[countrycode]],Tabelle1[[wbcode]:[treatment]],4,FALSE)</f>
        <v>0</v>
      </c>
      <c r="E694" s="13">
        <f>VLOOKUP(Tabelle128[[#This Row],[countrycode]],Tabelle1[[wbcode]:[liberalizations]],5,FALSE)</f>
        <v>0</v>
      </c>
      <c r="F694" s="13">
        <v>15.41305326734672</v>
      </c>
      <c r="G694" s="13">
        <v>17.9256186182857</v>
      </c>
      <c r="H694" s="13">
        <v>45.102040816326543</v>
      </c>
      <c r="I694" s="14">
        <v>-3.44730313394254</v>
      </c>
      <c r="J694">
        <v>2.2000000000000002</v>
      </c>
      <c r="K694" s="18">
        <v>53.299999237060497</v>
      </c>
      <c r="L694" s="13">
        <v>56.6</v>
      </c>
      <c r="M694" s="17">
        <v>0.46</v>
      </c>
      <c r="N694" s="18">
        <v>7.954999924</v>
      </c>
      <c r="O694" s="18">
        <v>60.7166</v>
      </c>
      <c r="P694" s="17">
        <v>860.636433851486</v>
      </c>
      <c r="Q694" s="18">
        <v>3.1799929659999999</v>
      </c>
      <c r="R694" s="18">
        <v>2307.3274160000001</v>
      </c>
      <c r="S694" s="18"/>
      <c r="T694" s="18">
        <v>26.928000000000001</v>
      </c>
      <c r="U694" s="18">
        <v>0.241105824</v>
      </c>
      <c r="V694" s="18">
        <v>4.4800000000000004</v>
      </c>
      <c r="W694" s="18">
        <v>14.6678148782972</v>
      </c>
      <c r="X694">
        <v>26.344700149649402</v>
      </c>
      <c r="Y694">
        <v>103.447303133943</v>
      </c>
      <c r="AA694">
        <v>0.45</v>
      </c>
      <c r="AB694">
        <v>13.876710527504301</v>
      </c>
      <c r="AC694">
        <v>9.8281662364227191</v>
      </c>
      <c r="AD694">
        <v>41.012515027946598</v>
      </c>
      <c r="AE694">
        <v>5.0496807585740404</v>
      </c>
      <c r="AF694">
        <v>2.99568796782189</v>
      </c>
    </row>
    <row r="695" spans="1:32" x14ac:dyDescent="0.2">
      <c r="A695" s="15" t="s">
        <v>84</v>
      </c>
      <c r="B695" s="13">
        <v>22</v>
      </c>
      <c r="C695" s="15">
        <v>2011</v>
      </c>
      <c r="D695" s="15">
        <f>VLOOKUP(Tabelle128[[#This Row],[countrycode]],Tabelle1[[wbcode]:[treatment]],4,FALSE)</f>
        <v>0</v>
      </c>
      <c r="E695" s="15">
        <f>VLOOKUP(Tabelle128[[#This Row],[countrycode]],Tabelle1[[wbcode]:[liberalizations]],5,FALSE)</f>
        <v>0</v>
      </c>
      <c r="F695" s="15">
        <v>15.43623220656108</v>
      </c>
      <c r="G695" s="15">
        <v>17.915607563907361</v>
      </c>
      <c r="H695" s="15">
        <v>45.102040816326543</v>
      </c>
      <c r="I695" s="16">
        <v>4.8293600369670298</v>
      </c>
      <c r="J695">
        <v>-11</v>
      </c>
      <c r="K695" s="18">
        <v>53.2820014953613</v>
      </c>
      <c r="L695" s="15">
        <v>56.8</v>
      </c>
      <c r="M695" s="18">
        <v>0.46</v>
      </c>
      <c r="N695" s="18">
        <v>8.0790722729999995</v>
      </c>
      <c r="O695" s="18">
        <v>61.525700000000001</v>
      </c>
      <c r="P695" s="18">
        <v>762.76311772003396</v>
      </c>
      <c r="Q695" s="18">
        <v>3.3053677970000002</v>
      </c>
      <c r="R695" s="18">
        <v>2046.1647069999999</v>
      </c>
      <c r="S695" s="18"/>
      <c r="T695" s="18">
        <v>26.928000000000001</v>
      </c>
      <c r="U695" s="18">
        <v>0.24186928899999999</v>
      </c>
      <c r="V695" s="18">
        <v>4.12</v>
      </c>
      <c r="W695" s="18">
        <v>16.859404468480399</v>
      </c>
      <c r="X695">
        <v>25.780297578409002</v>
      </c>
      <c r="Y695">
        <v>95.170639963032997</v>
      </c>
      <c r="AA695">
        <v>0.45</v>
      </c>
      <c r="AB695">
        <v>12.8961682852301</v>
      </c>
      <c r="AC695">
        <v>11.5126603208193</v>
      </c>
      <c r="AD695">
        <v>42.639702046889397</v>
      </c>
      <c r="AE695">
        <v>4.7958826618310901</v>
      </c>
      <c r="AF695">
        <v>3.0179634457591802</v>
      </c>
    </row>
    <row r="696" spans="1:32" x14ac:dyDescent="0.2">
      <c r="A696" s="13" t="s">
        <v>84</v>
      </c>
      <c r="B696" s="13">
        <v>22</v>
      </c>
      <c r="C696" s="13">
        <v>2012</v>
      </c>
      <c r="D696" s="13">
        <f>VLOOKUP(Tabelle128[[#This Row],[countrycode]],Tabelle1[[wbcode]:[treatment]],4,FALSE)</f>
        <v>0</v>
      </c>
      <c r="E696" s="13">
        <f>VLOOKUP(Tabelle128[[#This Row],[countrycode]],Tabelle1[[wbcode]:[liberalizations]],5,FALSE)</f>
        <v>0</v>
      </c>
      <c r="F696" s="13">
        <v>15.87090656630013</v>
      </c>
      <c r="G696" s="13">
        <v>18.465666283650329</v>
      </c>
      <c r="H696" s="13">
        <v>45.510204081632658</v>
      </c>
      <c r="I696" s="14">
        <v>12.8605134629912</v>
      </c>
      <c r="J696">
        <v>1.63</v>
      </c>
      <c r="K696" s="18">
        <v>53.405998229980497</v>
      </c>
      <c r="L696" s="13">
        <v>57</v>
      </c>
      <c r="M696" s="17">
        <v>0.46700000000000003</v>
      </c>
      <c r="N696" s="18">
        <v>8.2050797509999995</v>
      </c>
      <c r="O696" s="18">
        <v>62.0961</v>
      </c>
      <c r="P696" s="17">
        <v>742.77762863124303</v>
      </c>
      <c r="Q696" s="18">
        <v>3.4356856740000001</v>
      </c>
      <c r="R696" s="18">
        <v>2092.3784759999999</v>
      </c>
      <c r="S696" s="18"/>
      <c r="T696" s="18">
        <v>26.928000000000001</v>
      </c>
      <c r="U696" s="18">
        <v>0.23849706000000001</v>
      </c>
      <c r="V696" s="18">
        <v>4.53</v>
      </c>
      <c r="W696" s="18">
        <v>19.841682234837702</v>
      </c>
      <c r="X696">
        <v>27.8589908793607</v>
      </c>
      <c r="Y696">
        <v>87.139486537008807</v>
      </c>
      <c r="AA696">
        <v>0.45600000000000002</v>
      </c>
      <c r="AB696">
        <v>20.877168649491701</v>
      </c>
      <c r="AC696">
        <v>11.958368837114801</v>
      </c>
      <c r="AD696">
        <v>47.700673114198501</v>
      </c>
      <c r="AE696">
        <v>4.2543219981389901</v>
      </c>
      <c r="AF696">
        <v>3.0311697116913501</v>
      </c>
    </row>
    <row r="697" spans="1:32" x14ac:dyDescent="0.2">
      <c r="A697" s="15" t="s">
        <v>84</v>
      </c>
      <c r="B697" s="13">
        <v>22</v>
      </c>
      <c r="C697" s="15">
        <v>2013</v>
      </c>
      <c r="D697" s="15">
        <f>VLOOKUP(Tabelle128[[#This Row],[countrycode]],Tabelle1[[wbcode]:[treatment]],4,FALSE)</f>
        <v>0</v>
      </c>
      <c r="E697" s="15">
        <f>VLOOKUP(Tabelle128[[#This Row],[countrycode]],Tabelle1[[wbcode]:[liberalizations]],5,FALSE)</f>
        <v>0</v>
      </c>
      <c r="F697" s="15">
        <v>16.02367093395457</v>
      </c>
      <c r="G697" s="15">
        <v>18.456939431435639</v>
      </c>
      <c r="H697" s="15">
        <v>45.714285714285722</v>
      </c>
      <c r="I697" s="16">
        <v>5.1818591371901999</v>
      </c>
      <c r="J697">
        <v>-0.34</v>
      </c>
      <c r="K697" s="18">
        <v>53.351001739502003</v>
      </c>
      <c r="L697" s="15">
        <v>57.3</v>
      </c>
      <c r="M697" s="18">
        <v>0.47099999999999997</v>
      </c>
      <c r="N697" s="18">
        <v>8.3330525400000006</v>
      </c>
      <c r="O697" s="18">
        <v>62.113799999999998</v>
      </c>
      <c r="P697" s="18">
        <v>700.51604215283305</v>
      </c>
      <c r="Q697" s="18">
        <v>3.5711414810000002</v>
      </c>
      <c r="R697" s="18">
        <v>2086.1602859999998</v>
      </c>
      <c r="S697" s="18">
        <v>34.86886939</v>
      </c>
      <c r="T697" s="18">
        <v>27.076000000000001</v>
      </c>
      <c r="U697" s="18">
        <v>0.22016975999999999</v>
      </c>
      <c r="V697" s="18">
        <v>4.21</v>
      </c>
      <c r="W697" s="18">
        <v>18.979164365900601</v>
      </c>
      <c r="X697">
        <v>26.482754996429001</v>
      </c>
      <c r="Y697">
        <v>94.818140862809798</v>
      </c>
      <c r="Z697">
        <v>0.30199999999999999</v>
      </c>
      <c r="AA697">
        <v>0.46100000000000002</v>
      </c>
      <c r="AB697">
        <v>14.7115331277791</v>
      </c>
      <c r="AC697">
        <v>11.894696310862299</v>
      </c>
      <c r="AD697">
        <v>45.461919362329603</v>
      </c>
      <c r="AE697">
        <v>5.69912989637381</v>
      </c>
      <c r="AF697">
        <v>3.03420154965796</v>
      </c>
    </row>
    <row r="698" spans="1:32" x14ac:dyDescent="0.2">
      <c r="A698" s="13" t="s">
        <v>84</v>
      </c>
      <c r="B698" s="13">
        <v>22</v>
      </c>
      <c r="C698" s="13">
        <v>2014</v>
      </c>
      <c r="D698" s="13">
        <f>VLOOKUP(Tabelle128[[#This Row],[countrycode]],Tabelle1[[wbcode]:[treatment]],4,FALSE)</f>
        <v>0</v>
      </c>
      <c r="E698" s="13">
        <f>VLOOKUP(Tabelle128[[#This Row],[countrycode]],Tabelle1[[wbcode]:[liberalizations]],5,FALSE)</f>
        <v>0</v>
      </c>
      <c r="F698" s="13">
        <v>16.110057815997379</v>
      </c>
      <c r="G698" s="13">
        <v>18.439256851456111</v>
      </c>
      <c r="H698" s="13">
        <v>45.91836734693878</v>
      </c>
      <c r="I698" s="14">
        <v>3.7393869197726999</v>
      </c>
      <c r="J698">
        <v>-4.47</v>
      </c>
      <c r="K698" s="18">
        <v>53.284999847412102</v>
      </c>
      <c r="L698" s="13">
        <v>57.5</v>
      </c>
      <c r="M698" s="17">
        <v>0.47299999999999998</v>
      </c>
      <c r="N698" s="18">
        <v>8.4881345049999997</v>
      </c>
      <c r="O698" s="18">
        <v>62.268799999999999</v>
      </c>
      <c r="P698" s="17">
        <v>607.42990465181299</v>
      </c>
      <c r="Q698" s="18">
        <v>3.723476614</v>
      </c>
      <c r="R698" s="18">
        <v>1992.1591370000001</v>
      </c>
      <c r="S698" s="18">
        <v>34.662385550000003</v>
      </c>
      <c r="T698" s="18">
        <v>27.076000000000001</v>
      </c>
      <c r="U698" s="18">
        <v>0.25343347599999999</v>
      </c>
      <c r="V698" s="18">
        <v>4.3499999999999996</v>
      </c>
      <c r="W698" s="18">
        <v>21.836895443960898</v>
      </c>
      <c r="X698">
        <v>36.421035331265401</v>
      </c>
      <c r="Y698">
        <v>96.260613080227301</v>
      </c>
      <c r="Z698">
        <v>0.30499999999999999</v>
      </c>
      <c r="AA698">
        <v>0.46300000000000002</v>
      </c>
      <c r="AB698">
        <v>16.6526151249804</v>
      </c>
      <c r="AC698">
        <v>13.214834279827</v>
      </c>
      <c r="AD698">
        <v>58.257930775226399</v>
      </c>
      <c r="AE698">
        <v>5.9479993569662302</v>
      </c>
      <c r="AF698">
        <v>3.0259509182744302</v>
      </c>
    </row>
    <row r="699" spans="1:32" x14ac:dyDescent="0.2">
      <c r="A699" s="15" t="s">
        <v>84</v>
      </c>
      <c r="B699" s="13">
        <v>22</v>
      </c>
      <c r="C699" s="15">
        <v>2015</v>
      </c>
      <c r="D699" s="15">
        <f>VLOOKUP(Tabelle128[[#This Row],[countrycode]],Tabelle1[[wbcode]:[treatment]],4,FALSE)</f>
        <v>0</v>
      </c>
      <c r="E699" s="15">
        <f>VLOOKUP(Tabelle128[[#This Row],[countrycode]],Tabelle1[[wbcode]:[liberalizations]],5,FALSE)</f>
        <v>0</v>
      </c>
      <c r="F699" s="15">
        <v>16.302877201000371</v>
      </c>
      <c r="G699" s="15">
        <v>18.453748340359859</v>
      </c>
      <c r="H699" s="15">
        <v>46.122448979591837</v>
      </c>
      <c r="I699" s="16">
        <v>10.012192063108699</v>
      </c>
      <c r="J699">
        <v>0.74</v>
      </c>
      <c r="K699" s="18">
        <v>53.269001007080099</v>
      </c>
      <c r="L699" s="15">
        <v>57.6</v>
      </c>
      <c r="M699" s="18">
        <v>0.47799999999999998</v>
      </c>
      <c r="N699" s="18">
        <v>8.6432164710000006</v>
      </c>
      <c r="O699" s="18">
        <v>62.494</v>
      </c>
      <c r="P699" s="18">
        <v>660.72357124432199</v>
      </c>
      <c r="Q699" s="18">
        <v>3.8758117470000002</v>
      </c>
      <c r="R699" s="18">
        <v>2009.001962</v>
      </c>
      <c r="S699" s="18">
        <v>34.452912249999997</v>
      </c>
      <c r="T699" s="18">
        <v>27.076000000000001</v>
      </c>
      <c r="U699" s="18">
        <v>0.25119135500000001</v>
      </c>
      <c r="V699" s="18">
        <v>4.3600000000000003</v>
      </c>
      <c r="W699" s="18">
        <v>19.596333160339999</v>
      </c>
      <c r="X699">
        <v>33.341171987228002</v>
      </c>
      <c r="Y699">
        <v>89.987807936891301</v>
      </c>
      <c r="Z699">
        <v>0.309</v>
      </c>
      <c r="AA699">
        <v>0.46700000000000003</v>
      </c>
      <c r="AB699">
        <v>20.349813189455801</v>
      </c>
      <c r="AC699">
        <v>17.143453064360301</v>
      </c>
      <c r="AD699">
        <v>52.937505147567997</v>
      </c>
      <c r="AE699">
        <v>6.8084549457961296</v>
      </c>
      <c r="AF699">
        <v>3.0087208341828102</v>
      </c>
    </row>
    <row r="700" spans="1:32" x14ac:dyDescent="0.2">
      <c r="A700" s="13" t="s">
        <v>84</v>
      </c>
      <c r="B700" s="13">
        <v>22</v>
      </c>
      <c r="C700" s="13">
        <v>2016</v>
      </c>
      <c r="D700" s="13">
        <f>VLOOKUP(Tabelle128[[#This Row],[countrycode]],Tabelle1[[wbcode]:[treatment]],4,FALSE)</f>
        <v>0</v>
      </c>
      <c r="E700" s="13">
        <f>VLOOKUP(Tabelle128[[#This Row],[countrycode]],Tabelle1[[wbcode]:[liberalizations]],5,FALSE)</f>
        <v>0</v>
      </c>
      <c r="F700" s="13">
        <v>16.510042570814399</v>
      </c>
      <c r="G700" s="13">
        <v>18.706967540034341</v>
      </c>
      <c r="H700" s="13">
        <v>46.122448979591837</v>
      </c>
      <c r="I700" s="14">
        <v>12.570242941664</v>
      </c>
      <c r="J700">
        <v>-1.0900000000000001</v>
      </c>
      <c r="K700" s="18">
        <v>53.237998962402301</v>
      </c>
      <c r="L700" s="13"/>
      <c r="M700" s="17">
        <v>0.48399999999999999</v>
      </c>
      <c r="N700" s="18">
        <v>8.7982984369999997</v>
      </c>
      <c r="O700" s="18">
        <v>63.012700000000002</v>
      </c>
      <c r="P700" s="17">
        <v>690.78049315279202</v>
      </c>
      <c r="Q700" s="18">
        <v>4.0281468800000004</v>
      </c>
      <c r="R700" s="18">
        <v>1997.6108079999999</v>
      </c>
      <c r="S700" s="18">
        <v>34.221264759999997</v>
      </c>
      <c r="T700" s="18">
        <v>27.076000000000001</v>
      </c>
      <c r="U700" s="18">
        <v>0.24720631900000001</v>
      </c>
      <c r="V700" s="18">
        <v>4.7</v>
      </c>
      <c r="W700" s="18">
        <v>15.911511815946101</v>
      </c>
      <c r="X700">
        <v>30.109891872502502</v>
      </c>
      <c r="Y700">
        <v>87.429757058335994</v>
      </c>
      <c r="Z700">
        <v>0.314</v>
      </c>
      <c r="AA700">
        <v>0.47299999999999998</v>
      </c>
      <c r="AB700">
        <v>24.919934192265998</v>
      </c>
      <c r="AC700">
        <v>20.9355929614924</v>
      </c>
      <c r="AD700">
        <v>46.021403688448601</v>
      </c>
      <c r="AE700">
        <v>7.2287927205792197</v>
      </c>
      <c r="AF700">
        <v>2.9883730067564902</v>
      </c>
    </row>
    <row r="701" spans="1:32" x14ac:dyDescent="0.2">
      <c r="A701" s="15" t="s">
        <v>84</v>
      </c>
      <c r="B701" s="13">
        <v>22</v>
      </c>
      <c r="C701" s="15">
        <v>2017</v>
      </c>
      <c r="D701" s="15">
        <f>VLOOKUP(Tabelle128[[#This Row],[countrycode]],Tabelle1[[wbcode]:[treatment]],4,FALSE)</f>
        <v>0</v>
      </c>
      <c r="E701" s="15">
        <f>VLOOKUP(Tabelle128[[#This Row],[countrycode]],Tabelle1[[wbcode]:[liberalizations]],5,FALSE)</f>
        <v>0</v>
      </c>
      <c r="F701" s="15">
        <v>16.739908563973071</v>
      </c>
      <c r="G701" s="15">
        <v>18.899683278714271</v>
      </c>
      <c r="H701" s="15">
        <v>46.122448979591837</v>
      </c>
      <c r="I701" s="16">
        <v>6.10970816562007</v>
      </c>
      <c r="J701">
        <v>1.64</v>
      </c>
      <c r="K701" s="18">
        <v>53.224998474121101</v>
      </c>
      <c r="L701" s="15"/>
      <c r="M701" s="18">
        <v>0.48899999999999999</v>
      </c>
      <c r="N701" s="18">
        <v>8.9533804020000005</v>
      </c>
      <c r="O701" s="18">
        <v>62.9955</v>
      </c>
      <c r="P701" s="18">
        <v>679.75507172296</v>
      </c>
      <c r="Q701" s="18">
        <v>4.1804820129999998</v>
      </c>
      <c r="R701" s="18">
        <v>2033.671644</v>
      </c>
      <c r="S701" s="18">
        <v>34.056366840000003</v>
      </c>
      <c r="T701" s="18">
        <v>27.076000000000001</v>
      </c>
      <c r="U701" s="18">
        <v>0.24162909699999999</v>
      </c>
      <c r="V701" s="18">
        <v>4.8499999999999996</v>
      </c>
      <c r="W701" s="18">
        <v>16.789455393694102</v>
      </c>
      <c r="X701">
        <v>36.529599884937703</v>
      </c>
      <c r="Y701">
        <v>93.890291834379894</v>
      </c>
      <c r="Z701">
        <v>0.318</v>
      </c>
      <c r="AA701">
        <v>0.47699999999999998</v>
      </c>
      <c r="AB701">
        <v>22.9597298192074</v>
      </c>
      <c r="AC701">
        <v>17.892755019581799</v>
      </c>
      <c r="AD701">
        <v>53.3190552786319</v>
      </c>
      <c r="AE701">
        <v>8.0341897454591003</v>
      </c>
      <c r="AF701">
        <v>2.9690695848107902</v>
      </c>
    </row>
    <row r="702" spans="1:32" x14ac:dyDescent="0.2">
      <c r="A702" s="13" t="s">
        <v>84</v>
      </c>
      <c r="B702" s="13">
        <v>22</v>
      </c>
      <c r="C702" s="13">
        <v>2018</v>
      </c>
      <c r="D702" s="13">
        <f>VLOOKUP(Tabelle128[[#This Row],[countrycode]],Tabelle1[[wbcode]:[treatment]],4,FALSE)</f>
        <v>0</v>
      </c>
      <c r="E702" s="13">
        <f>VLOOKUP(Tabelle128[[#This Row],[countrycode]],Tabelle1[[wbcode]:[liberalizations]],5,FALSE)</f>
        <v>0</v>
      </c>
      <c r="F702" s="13">
        <v>16.82672451398621</v>
      </c>
      <c r="G702" s="13">
        <v>19.013508122968751</v>
      </c>
      <c r="H702" s="13">
        <v>46.122448979591837</v>
      </c>
      <c r="I702" s="14">
        <v>4.6764765900475602</v>
      </c>
      <c r="J702">
        <v>3.97</v>
      </c>
      <c r="K702" s="18">
        <v>53.201999664306598</v>
      </c>
      <c r="L702" s="13"/>
      <c r="M702" s="17">
        <v>0.495</v>
      </c>
      <c r="N702" s="18">
        <v>9.1084623679999996</v>
      </c>
      <c r="O702" s="18">
        <v>63.04</v>
      </c>
      <c r="P702" s="17">
        <v>732.72072731885601</v>
      </c>
      <c r="Q702" s="18">
        <v>4.332817146</v>
      </c>
      <c r="R702" s="18">
        <v>2120.0106740000001</v>
      </c>
      <c r="S702" s="18">
        <v>30.129287420000001</v>
      </c>
      <c r="T702" s="18">
        <v>17.46726</v>
      </c>
      <c r="U702" s="18">
        <v>0.237827914</v>
      </c>
      <c r="V702" s="18">
        <v>3.59</v>
      </c>
      <c r="W702" s="18">
        <v>21.726429498776099</v>
      </c>
      <c r="X702">
        <v>41.382682553200603</v>
      </c>
      <c r="Y702">
        <v>95.323523409952401</v>
      </c>
      <c r="Z702">
        <v>0.34</v>
      </c>
      <c r="AA702">
        <v>0.48599999999999999</v>
      </c>
      <c r="AB702">
        <v>20.878424256926301</v>
      </c>
      <c r="AC702">
        <v>17.310425798873801</v>
      </c>
      <c r="AD702">
        <v>63.109112051976702</v>
      </c>
      <c r="AE702">
        <v>6.5209682394657102</v>
      </c>
      <c r="AF702">
        <v>2.9460126881425501</v>
      </c>
    </row>
    <row r="703" spans="1:32" x14ac:dyDescent="0.2">
      <c r="A703" s="15" t="s">
        <v>84</v>
      </c>
      <c r="B703" s="13">
        <v>22</v>
      </c>
      <c r="C703" s="15">
        <v>2019</v>
      </c>
      <c r="D703" s="15">
        <f>VLOOKUP(Tabelle128[[#This Row],[countrycode]],Tabelle1[[wbcode]:[treatment]],4,FALSE)</f>
        <v>0</v>
      </c>
      <c r="E703" s="15">
        <f>VLOOKUP(Tabelle128[[#This Row],[countrycode]],Tabelle1[[wbcode]:[liberalizations]],5,FALSE)</f>
        <v>0</v>
      </c>
      <c r="F703" s="15"/>
      <c r="G703" s="15"/>
      <c r="H703" s="15"/>
      <c r="I703" s="16">
        <v>5.3503673151475102</v>
      </c>
      <c r="J703">
        <v>2.84</v>
      </c>
      <c r="K703" s="18">
        <v>53.152000427246101</v>
      </c>
      <c r="L703" s="15"/>
      <c r="M703" s="18">
        <v>0.503</v>
      </c>
      <c r="N703" s="18">
        <v>9.2635443330000005</v>
      </c>
      <c r="O703" s="18">
        <v>63.754899999999999</v>
      </c>
      <c r="P703" s="18">
        <v>772.50558830889395</v>
      </c>
      <c r="Q703" s="18">
        <v>4.4851522790000002</v>
      </c>
      <c r="R703" s="18">
        <v>2187.374229</v>
      </c>
      <c r="S703" s="18">
        <v>29.900782599999999</v>
      </c>
      <c r="T703" s="18">
        <v>17.46726</v>
      </c>
      <c r="U703" s="18">
        <v>0.23297636099999999</v>
      </c>
      <c r="V703" s="18">
        <v>3.77</v>
      </c>
      <c r="W703" s="18">
        <v>18.841397968469501</v>
      </c>
      <c r="X703">
        <v>34.428254596713003</v>
      </c>
      <c r="Y703">
        <v>94.649632684852506</v>
      </c>
      <c r="Z703">
        <v>0.34599999999999997</v>
      </c>
      <c r="AA703">
        <v>0.49299999999999999</v>
      </c>
      <c r="AB703">
        <v>24.653843161222799</v>
      </c>
      <c r="AC703">
        <v>17.282600833232301</v>
      </c>
      <c r="AD703">
        <v>53.269652565182497</v>
      </c>
      <c r="AE703">
        <v>7.11567625631191</v>
      </c>
      <c r="AF703">
        <v>2.9218628663202599</v>
      </c>
    </row>
    <row r="704" spans="1:32" x14ac:dyDescent="0.2">
      <c r="A704" s="13" t="s">
        <v>84</v>
      </c>
      <c r="B704" s="13">
        <v>22</v>
      </c>
      <c r="C704" s="13">
        <v>2020</v>
      </c>
      <c r="D704" s="13">
        <f>VLOOKUP(Tabelle128[[#This Row],[countrycode]],Tabelle1[[wbcode]:[treatment]],4,FALSE)</f>
        <v>0</v>
      </c>
      <c r="E704" s="13">
        <f>VLOOKUP(Tabelle128[[#This Row],[countrycode]],Tabelle1[[wbcode]:[liberalizations]],5,FALSE)</f>
        <v>0</v>
      </c>
      <c r="F704" s="13"/>
      <c r="G704" s="13"/>
      <c r="H704" s="13"/>
      <c r="I704" s="18">
        <v>-9.0283146994922703</v>
      </c>
      <c r="J704">
        <v>1.97</v>
      </c>
      <c r="K704" s="18">
        <v>50.4799995422363</v>
      </c>
      <c r="L704" s="13"/>
      <c r="M704" s="17">
        <v>0.501</v>
      </c>
      <c r="N704" s="18">
        <v>9.4186262989999996</v>
      </c>
      <c r="O704" s="18">
        <v>62.612499999999997</v>
      </c>
      <c r="P704" s="18">
        <v>757.41311161138901</v>
      </c>
      <c r="Q704" s="18">
        <v>4.6374874110000004</v>
      </c>
      <c r="R704" s="18">
        <v>2118.7826279999999</v>
      </c>
      <c r="S704" s="18">
        <v>29.45613736</v>
      </c>
      <c r="T704" s="18">
        <v>17.46726</v>
      </c>
      <c r="U704" s="18">
        <v>0.206859196</v>
      </c>
      <c r="V704" s="18">
        <v>3.77</v>
      </c>
      <c r="W704" s="18">
        <v>8.1638152303899894</v>
      </c>
      <c r="X704">
        <v>37.648719073165999</v>
      </c>
      <c r="Y704">
        <v>109.028314699492</v>
      </c>
      <c r="Z704">
        <v>0.34699999999999998</v>
      </c>
      <c r="AA704">
        <v>0.49099999999999999</v>
      </c>
      <c r="AB704">
        <v>33.858892032273097</v>
      </c>
      <c r="AC704">
        <v>18.971196980764699</v>
      </c>
      <c r="AD704">
        <v>45.812534303555999</v>
      </c>
      <c r="AE704">
        <v>5.9312763656243899</v>
      </c>
      <c r="AF704">
        <v>2.8953655056918901</v>
      </c>
    </row>
    <row r="705" spans="1:32" x14ac:dyDescent="0.2">
      <c r="A705" s="15" t="s">
        <v>84</v>
      </c>
      <c r="B705" s="13">
        <v>22</v>
      </c>
      <c r="C705" s="15">
        <v>2021</v>
      </c>
      <c r="D705" s="15">
        <f>VLOOKUP(Tabelle128[[#This Row],[countrycode]],Tabelle1[[wbcode]:[treatment]],4,FALSE)</f>
        <v>0</v>
      </c>
      <c r="E705" s="15">
        <f>VLOOKUP(Tabelle128[[#This Row],[countrycode]],Tabelle1[[wbcode]:[liberalizations]],5,FALSE)</f>
        <v>0</v>
      </c>
      <c r="F705" s="15"/>
      <c r="G705" s="15"/>
      <c r="H705" s="15"/>
      <c r="I705" s="18">
        <v>-12.1345107161389</v>
      </c>
      <c r="J705">
        <v>0.69</v>
      </c>
      <c r="K705" s="18">
        <v>50.965000152587898</v>
      </c>
      <c r="L705" s="15"/>
      <c r="M705" s="18">
        <v>0.5</v>
      </c>
      <c r="N705" s="18">
        <v>9.4186262989999996</v>
      </c>
      <c r="O705" s="18">
        <v>62.082999999999998</v>
      </c>
      <c r="P705" s="18">
        <v>835.594421389388</v>
      </c>
      <c r="Q705" s="18">
        <v>4.6374874110000004</v>
      </c>
      <c r="R705" s="18">
        <v>2172.207664</v>
      </c>
      <c r="S705" s="18">
        <v>29.271516819999999</v>
      </c>
      <c r="T705" s="18">
        <v>17.46726</v>
      </c>
      <c r="U705" s="18">
        <v>0.206859196</v>
      </c>
      <c r="V705" s="18">
        <v>3.77</v>
      </c>
      <c r="W705" s="18">
        <v>9.6186749146499295</v>
      </c>
      <c r="X705">
        <v>45.456736970196403</v>
      </c>
      <c r="Y705">
        <v>112.134510716139</v>
      </c>
      <c r="Z705">
        <v>0.34799999999999998</v>
      </c>
      <c r="AA705">
        <v>0.49</v>
      </c>
      <c r="AB705">
        <v>35.203791025135999</v>
      </c>
      <c r="AC705">
        <v>19.518713042491601</v>
      </c>
      <c r="AD705">
        <v>55.075411884846297</v>
      </c>
      <c r="AE705">
        <v>7.3703475887661503</v>
      </c>
      <c r="AF705">
        <v>2.8663756025855101</v>
      </c>
    </row>
    <row r="706" spans="1:32" x14ac:dyDescent="0.2">
      <c r="A706" s="13" t="s">
        <v>82</v>
      </c>
      <c r="B706" s="13">
        <v>23</v>
      </c>
      <c r="C706" s="13">
        <v>1990</v>
      </c>
      <c r="D706" s="13">
        <f>VLOOKUP(Tabelle128[[#This Row],[countrycode]],Tabelle1[[wbcode]:[treatment]],4,FALSE)</f>
        <v>1</v>
      </c>
      <c r="E706" s="13">
        <f>VLOOKUP(Tabelle128[[#This Row],[countrycode]],Tabelle1[[wbcode]:[liberalizations]],5,FALSE)</f>
        <v>2016</v>
      </c>
      <c r="F706" s="13">
        <v>20.585693003642248</v>
      </c>
      <c r="G706" s="13">
        <v>24.088674001182881</v>
      </c>
      <c r="H706" s="13">
        <v>54.693877551020407</v>
      </c>
      <c r="I706" s="14">
        <v>5.4716520433508897</v>
      </c>
      <c r="J706" s="13"/>
      <c r="K706" s="18"/>
      <c r="L706" s="13">
        <v>60.3</v>
      </c>
      <c r="M706" s="17">
        <v>0.46</v>
      </c>
      <c r="N706" s="18">
        <v>6.7515923190000002</v>
      </c>
      <c r="O706" s="18">
        <v>55.619599999999998</v>
      </c>
      <c r="P706" s="17">
        <v>398.63708108893098</v>
      </c>
      <c r="Q706" s="18">
        <v>5.5061582759999999</v>
      </c>
      <c r="R706" s="18">
        <v>2366.3379690000002</v>
      </c>
      <c r="S706" s="13"/>
      <c r="T706" s="13"/>
      <c r="U706" s="18">
        <v>0.25660522000000002</v>
      </c>
      <c r="V706" s="18">
        <v>2.19</v>
      </c>
      <c r="W706" s="18">
        <v>16.877890410773499</v>
      </c>
      <c r="X706">
        <v>25.850287720007</v>
      </c>
      <c r="Y706">
        <v>94.5283479566491</v>
      </c>
      <c r="Z706" s="6"/>
      <c r="AA706">
        <v>0.45400000000000001</v>
      </c>
      <c r="AB706" s="6"/>
      <c r="AC706" s="6"/>
      <c r="AD706" s="6"/>
      <c r="AE706" s="6"/>
      <c r="AF706" s="6"/>
    </row>
    <row r="707" spans="1:32" x14ac:dyDescent="0.2">
      <c r="A707" s="15" t="s">
        <v>82</v>
      </c>
      <c r="B707" s="13">
        <v>23</v>
      </c>
      <c r="C707" s="15">
        <v>1991</v>
      </c>
      <c r="D707" s="15">
        <f>VLOOKUP(Tabelle128[[#This Row],[countrycode]],Tabelle1[[wbcode]:[treatment]],4,FALSE)</f>
        <v>1</v>
      </c>
      <c r="E707" s="15">
        <f>VLOOKUP(Tabelle128[[#This Row],[countrycode]],Tabelle1[[wbcode]:[liberalizations]],5,FALSE)</f>
        <v>2016</v>
      </c>
      <c r="F707" s="15">
        <v>20.779345383034631</v>
      </c>
      <c r="G707" s="15">
        <v>24.1237521160193</v>
      </c>
      <c r="H707" s="15">
        <v>54.285714285714292</v>
      </c>
      <c r="I707" s="16">
        <v>7.31772926296658</v>
      </c>
      <c r="J707" s="15"/>
      <c r="K707" s="18">
        <v>74.833999633789105</v>
      </c>
      <c r="L707" s="15">
        <v>60.2</v>
      </c>
      <c r="M707" s="18">
        <v>0.46600000000000003</v>
      </c>
      <c r="N707" s="18">
        <v>6.8263282670000001</v>
      </c>
      <c r="O707" s="18">
        <v>56.011800000000001</v>
      </c>
      <c r="P707" s="18">
        <v>433.77326476470398</v>
      </c>
      <c r="Q707" s="18">
        <v>5.6743708499999999</v>
      </c>
      <c r="R707" s="18">
        <v>2422.7084920000002</v>
      </c>
      <c r="S707" s="15"/>
      <c r="T707" s="15"/>
      <c r="U707" s="18">
        <v>0.27679347799999998</v>
      </c>
      <c r="V707" s="18">
        <v>2.5</v>
      </c>
      <c r="W707" s="18">
        <v>16.963546058564098</v>
      </c>
      <c r="X707">
        <v>25.524803205234601</v>
      </c>
      <c r="Y707">
        <v>92.682270737033406</v>
      </c>
      <c r="Z707" s="6"/>
      <c r="AA707">
        <v>0.46</v>
      </c>
      <c r="AB707" s="6"/>
      <c r="AC707" s="6"/>
      <c r="AD707" s="6"/>
      <c r="AE707" s="6"/>
      <c r="AF707" s="6"/>
    </row>
    <row r="708" spans="1:32" x14ac:dyDescent="0.2">
      <c r="A708" s="13" t="s">
        <v>82</v>
      </c>
      <c r="B708" s="13">
        <v>23</v>
      </c>
      <c r="C708" s="13">
        <v>1992</v>
      </c>
      <c r="D708" s="13">
        <f>VLOOKUP(Tabelle128[[#This Row],[countrycode]],Tabelle1[[wbcode]:[treatment]],4,FALSE)</f>
        <v>1</v>
      </c>
      <c r="E708" s="13">
        <f>VLOOKUP(Tabelle128[[#This Row],[countrycode]],Tabelle1[[wbcode]:[liberalizations]],5,FALSE)</f>
        <v>2016</v>
      </c>
      <c r="F708" s="13">
        <v>20.875191336556401</v>
      </c>
      <c r="G708" s="13">
        <v>24.081368937156149</v>
      </c>
      <c r="H708" s="13">
        <v>54.081632653061227</v>
      </c>
      <c r="I708" s="14">
        <v>1.2583151228649201</v>
      </c>
      <c r="J708" s="13"/>
      <c r="K708" s="18">
        <v>73.597000122070298</v>
      </c>
      <c r="L708" s="13">
        <v>60.1</v>
      </c>
      <c r="M708" s="17">
        <v>0.47</v>
      </c>
      <c r="N708" s="18">
        <v>6.9018914960000002</v>
      </c>
      <c r="O708" s="18">
        <v>56.231299999999997</v>
      </c>
      <c r="P708" s="17">
        <v>409.74638978637898</v>
      </c>
      <c r="Q708" s="18">
        <v>5.8425834249999999</v>
      </c>
      <c r="R708" s="18">
        <v>2449.0445599999998</v>
      </c>
      <c r="S708" s="13"/>
      <c r="T708" s="13"/>
      <c r="U708" s="18">
        <v>0.23392457699999999</v>
      </c>
      <c r="V708" s="18">
        <v>2.5499999999999998</v>
      </c>
      <c r="W708" s="18">
        <v>17.225955492128598</v>
      </c>
      <c r="X708">
        <v>28.767640369263699</v>
      </c>
      <c r="Y708">
        <v>98.7416848771351</v>
      </c>
      <c r="Z708" s="6"/>
      <c r="AA708">
        <v>0.46400000000000002</v>
      </c>
      <c r="AB708" s="6"/>
      <c r="AC708" s="6"/>
      <c r="AD708" s="6"/>
      <c r="AE708" s="6"/>
      <c r="AF708" s="6"/>
    </row>
    <row r="709" spans="1:32" x14ac:dyDescent="0.2">
      <c r="A709" s="15" t="s">
        <v>82</v>
      </c>
      <c r="B709" s="13">
        <v>23</v>
      </c>
      <c r="C709" s="15">
        <v>1993</v>
      </c>
      <c r="D709" s="15">
        <f>VLOOKUP(Tabelle128[[#This Row],[countrycode]],Tabelle1[[wbcode]:[treatment]],4,FALSE)</f>
        <v>1</v>
      </c>
      <c r="E709" s="15">
        <f>VLOOKUP(Tabelle128[[#This Row],[countrycode]],Tabelle1[[wbcode]:[liberalizations]],5,FALSE)</f>
        <v>2016</v>
      </c>
      <c r="F709" s="15">
        <v>21.040281093410162</v>
      </c>
      <c r="G709" s="15">
        <v>24.034379515874448</v>
      </c>
      <c r="H709" s="15">
        <v>53.673469387755112</v>
      </c>
      <c r="I709" s="16">
        <v>6.0488882002014401</v>
      </c>
      <c r="J709" s="15"/>
      <c r="K709" s="18">
        <v>72.858001708984403</v>
      </c>
      <c r="L709" s="15">
        <v>59.9</v>
      </c>
      <c r="M709" s="18">
        <v>0.47499999999999998</v>
      </c>
      <c r="N709" s="18">
        <v>6.9782911629999997</v>
      </c>
      <c r="O709" s="18">
        <v>56.415999999999997</v>
      </c>
      <c r="P709" s="18">
        <v>370.41945492439203</v>
      </c>
      <c r="Q709" s="18">
        <v>6.010796</v>
      </c>
      <c r="R709" s="18">
        <v>2486.9083519999999</v>
      </c>
      <c r="S709" s="15"/>
      <c r="T709" s="15"/>
      <c r="U709" s="18">
        <v>0.26755838300000001</v>
      </c>
      <c r="V709" s="18">
        <v>2.56</v>
      </c>
      <c r="W709" s="18">
        <v>20.2539190620077</v>
      </c>
      <c r="X709">
        <v>36.415201053691803</v>
      </c>
      <c r="Y709">
        <v>93.951111799798596</v>
      </c>
      <c r="Z709" s="6"/>
      <c r="AA709">
        <v>0.46800000000000003</v>
      </c>
      <c r="AB709" s="6"/>
      <c r="AC709" s="6"/>
      <c r="AD709" s="6"/>
      <c r="AE709" s="6"/>
      <c r="AF709" s="6"/>
    </row>
    <row r="710" spans="1:32" x14ac:dyDescent="0.2">
      <c r="A710" s="13" t="s">
        <v>82</v>
      </c>
      <c r="B710" s="13">
        <v>23</v>
      </c>
      <c r="C710" s="13">
        <v>1994</v>
      </c>
      <c r="D710" s="13">
        <f>VLOOKUP(Tabelle128[[#This Row],[countrycode]],Tabelle1[[wbcode]:[treatment]],4,FALSE)</f>
        <v>1</v>
      </c>
      <c r="E710" s="13">
        <f>VLOOKUP(Tabelle128[[#This Row],[countrycode]],Tabelle1[[wbcode]:[liberalizations]],5,FALSE)</f>
        <v>2016</v>
      </c>
      <c r="F710" s="13">
        <v>21.163989716923691</v>
      </c>
      <c r="G710" s="13">
        <v>24.016238792834979</v>
      </c>
      <c r="H710" s="13">
        <v>53.265306122448983</v>
      </c>
      <c r="I710" s="14">
        <v>12.453852065321801</v>
      </c>
      <c r="J710" s="13"/>
      <c r="K710" s="18">
        <v>72.099998474121094</v>
      </c>
      <c r="L710" s="13">
        <v>59.7</v>
      </c>
      <c r="M710" s="17">
        <v>0.47699999999999998</v>
      </c>
      <c r="N710" s="18">
        <v>7.0555365280000002</v>
      </c>
      <c r="O710" s="18">
        <v>56.112400000000001</v>
      </c>
      <c r="P710" s="17">
        <v>328.744526865007</v>
      </c>
      <c r="Q710" s="18">
        <v>6.179008574</v>
      </c>
      <c r="R710" s="18">
        <v>2493.7009130000001</v>
      </c>
      <c r="S710" s="13"/>
      <c r="T710" s="13"/>
      <c r="U710" s="18">
        <v>0.307269664</v>
      </c>
      <c r="V710" s="18">
        <v>2.27</v>
      </c>
      <c r="W710" s="18">
        <v>25.2586359269933</v>
      </c>
      <c r="X710">
        <v>36.762516810758903</v>
      </c>
      <c r="Y710">
        <v>87.546147934678203</v>
      </c>
      <c r="Z710" s="6"/>
      <c r="AA710">
        <v>0.47099999999999997</v>
      </c>
      <c r="AB710" s="6"/>
      <c r="AC710" s="6"/>
      <c r="AD710" s="6"/>
      <c r="AE710" s="6"/>
      <c r="AF710" s="6"/>
    </row>
    <row r="711" spans="1:32" x14ac:dyDescent="0.2">
      <c r="A711" s="15" t="s">
        <v>82</v>
      </c>
      <c r="B711" s="13">
        <v>23</v>
      </c>
      <c r="C711" s="15">
        <v>1995</v>
      </c>
      <c r="D711" s="15">
        <f>VLOOKUP(Tabelle128[[#This Row],[countrycode]],Tabelle1[[wbcode]:[treatment]],4,FALSE)</f>
        <v>1</v>
      </c>
      <c r="E711" s="15">
        <f>VLOOKUP(Tabelle128[[#This Row],[countrycode]],Tabelle1[[wbcode]:[liberalizations]],5,FALSE)</f>
        <v>2016</v>
      </c>
      <c r="F711" s="15">
        <v>21.261978543181989</v>
      </c>
      <c r="G711" s="15">
        <v>24.0369971699098</v>
      </c>
      <c r="H711" s="15">
        <v>53.061224489795919</v>
      </c>
      <c r="I711" s="16">
        <v>11.59119934982</v>
      </c>
      <c r="J711" s="15"/>
      <c r="K711" s="18">
        <v>71.358001708984403</v>
      </c>
      <c r="L711" s="15">
        <v>59.5</v>
      </c>
      <c r="M711" s="18">
        <v>0.48299999999999998</v>
      </c>
      <c r="N711" s="18">
        <v>7.1336369499999996</v>
      </c>
      <c r="O711" s="18">
        <v>56.565199999999997</v>
      </c>
      <c r="P711" s="18">
        <v>379.98798491687899</v>
      </c>
      <c r="Q711" s="18">
        <v>6.3472211490000001</v>
      </c>
      <c r="R711" s="18">
        <v>2526.0342380000002</v>
      </c>
      <c r="S711" s="15"/>
      <c r="T711" s="15"/>
      <c r="U711" s="18">
        <v>0.30290247599999998</v>
      </c>
      <c r="V711" s="18">
        <v>2.58</v>
      </c>
      <c r="W711" s="18">
        <v>24.4964459408904</v>
      </c>
      <c r="X711">
        <v>32.926648348104301</v>
      </c>
      <c r="Y711">
        <v>88.408800650179998</v>
      </c>
      <c r="Z711" s="6"/>
      <c r="AA711">
        <v>0.47599999999999998</v>
      </c>
      <c r="AB711" s="6"/>
      <c r="AC711" s="6"/>
      <c r="AD711" s="6"/>
      <c r="AE711" s="6"/>
      <c r="AF711" s="6"/>
    </row>
    <row r="712" spans="1:32" x14ac:dyDescent="0.2">
      <c r="A712" s="13" t="s">
        <v>82</v>
      </c>
      <c r="B712" s="13">
        <v>23</v>
      </c>
      <c r="C712" s="13">
        <v>1996</v>
      </c>
      <c r="D712" s="13">
        <f>VLOOKUP(Tabelle128[[#This Row],[countrycode]],Tabelle1[[wbcode]:[treatment]],4,FALSE)</f>
        <v>1</v>
      </c>
      <c r="E712" s="13">
        <f>VLOOKUP(Tabelle128[[#This Row],[countrycode]],Tabelle1[[wbcode]:[liberalizations]],5,FALSE)</f>
        <v>2016</v>
      </c>
      <c r="F712" s="13">
        <v>21.2426050505399</v>
      </c>
      <c r="G712" s="13">
        <v>23.93835870138405</v>
      </c>
      <c r="H712" s="13">
        <v>52.653061224489797</v>
      </c>
      <c r="I712" s="14">
        <v>13.2194166879801</v>
      </c>
      <c r="J712" s="13"/>
      <c r="K712" s="18">
        <v>70.611999511718807</v>
      </c>
      <c r="L712" s="13">
        <v>59.4</v>
      </c>
      <c r="M712" s="17">
        <v>0.48699999999999999</v>
      </c>
      <c r="N712" s="18">
        <v>7.2126018959999998</v>
      </c>
      <c r="O712" s="18">
        <v>56.820099999999996</v>
      </c>
      <c r="P712" s="17">
        <v>397.13575495702798</v>
      </c>
      <c r="Q712" s="18">
        <v>6.4526343620000004</v>
      </c>
      <c r="R712" s="18">
        <v>2575.8664549999999</v>
      </c>
      <c r="S712" s="13"/>
      <c r="T712" s="13"/>
      <c r="U712" s="18">
        <v>0.313162563</v>
      </c>
      <c r="V712" s="18">
        <v>3.39</v>
      </c>
      <c r="W712" s="18">
        <v>32.1121821725595</v>
      </c>
      <c r="X712">
        <v>40.092761956838103</v>
      </c>
      <c r="Y712">
        <v>86.7805833120199</v>
      </c>
      <c r="Z712" s="6"/>
      <c r="AA712">
        <v>0.47799999999999998</v>
      </c>
      <c r="AB712" s="6"/>
      <c r="AC712" s="6"/>
      <c r="AD712" s="6"/>
      <c r="AE712" s="6"/>
      <c r="AF712" s="6"/>
    </row>
    <row r="713" spans="1:32" x14ac:dyDescent="0.2">
      <c r="A713" s="15" t="s">
        <v>82</v>
      </c>
      <c r="B713" s="13">
        <v>23</v>
      </c>
      <c r="C713" s="15">
        <v>1997</v>
      </c>
      <c r="D713" s="15">
        <f>VLOOKUP(Tabelle128[[#This Row],[countrycode]],Tabelle1[[wbcode]:[treatment]],4,FALSE)</f>
        <v>1</v>
      </c>
      <c r="E713" s="15">
        <f>VLOOKUP(Tabelle128[[#This Row],[countrycode]],Tabelle1[[wbcode]:[liberalizations]],5,FALSE)</f>
        <v>2016</v>
      </c>
      <c r="F713" s="15">
        <v>21.063059015279858</v>
      </c>
      <c r="G713" s="15">
        <v>23.507381850146331</v>
      </c>
      <c r="H713" s="15">
        <v>52.244897959183668</v>
      </c>
      <c r="I713" s="16">
        <v>4.22496350985588</v>
      </c>
      <c r="J713" s="15"/>
      <c r="K713" s="18">
        <v>69.857002258300795</v>
      </c>
      <c r="L713" s="15">
        <v>59.2</v>
      </c>
      <c r="M713" s="18">
        <v>0.49199999999999999</v>
      </c>
      <c r="N713" s="18">
        <v>7.2924409350000001</v>
      </c>
      <c r="O713" s="18">
        <v>57.198900000000002</v>
      </c>
      <c r="P713" s="18">
        <v>384.79632833020003</v>
      </c>
      <c r="Q713" s="18">
        <v>6.5580475759999999</v>
      </c>
      <c r="R713" s="18">
        <v>2617.0598239999999</v>
      </c>
      <c r="S713" s="15"/>
      <c r="T713" s="15"/>
      <c r="U713" s="18">
        <v>0.34646296300000001</v>
      </c>
      <c r="V713" s="18">
        <v>3.18</v>
      </c>
      <c r="W713" s="18">
        <v>32.410290929187902</v>
      </c>
      <c r="X713">
        <v>52.991547040401301</v>
      </c>
      <c r="Y713">
        <v>95.775036490144103</v>
      </c>
      <c r="Z713" s="6"/>
      <c r="AA713">
        <v>0.48299999999999998</v>
      </c>
      <c r="AB713">
        <v>23.835503847407399</v>
      </c>
      <c r="AC713">
        <v>25.667805064690299</v>
      </c>
      <c r="AD713">
        <v>85.401837969589195</v>
      </c>
      <c r="AE713">
        <v>27.885208640752801</v>
      </c>
      <c r="AF713">
        <v>2.5246141867968901</v>
      </c>
    </row>
    <row r="714" spans="1:32" x14ac:dyDescent="0.2">
      <c r="A714" s="13" t="s">
        <v>82</v>
      </c>
      <c r="B714" s="13">
        <v>23</v>
      </c>
      <c r="C714" s="13">
        <v>1998</v>
      </c>
      <c r="D714" s="13">
        <f>VLOOKUP(Tabelle128[[#This Row],[countrycode]],Tabelle1[[wbcode]:[treatment]],4,FALSE)</f>
        <v>1</v>
      </c>
      <c r="E714" s="13">
        <f>VLOOKUP(Tabelle128[[#This Row],[countrycode]],Tabelle1[[wbcode]:[liberalizations]],5,FALSE)</f>
        <v>2016</v>
      </c>
      <c r="F714" s="13">
        <v>21.196003824903091</v>
      </c>
      <c r="G714" s="13">
        <v>23.776382859656049</v>
      </c>
      <c r="H714" s="13">
        <v>52.040816326530617</v>
      </c>
      <c r="I714" s="14">
        <v>10.2525497224792</v>
      </c>
      <c r="J714" s="13"/>
      <c r="K714">
        <v>69.109001159667997</v>
      </c>
      <c r="L714" s="13">
        <v>59</v>
      </c>
      <c r="M714" s="17">
        <v>0.497</v>
      </c>
      <c r="N714">
        <v>7.3731637430000001</v>
      </c>
      <c r="O714">
        <v>57.600299999999997</v>
      </c>
      <c r="P714" s="17">
        <v>407.52323701785701</v>
      </c>
      <c r="Q714">
        <v>6.6634607890000002</v>
      </c>
      <c r="R714">
        <v>2670.6038010000002</v>
      </c>
      <c r="S714" s="13"/>
      <c r="T714" s="13"/>
      <c r="U714">
        <v>0.34019430899999997</v>
      </c>
      <c r="V714">
        <v>2.69</v>
      </c>
      <c r="W714">
        <v>33.8713517576318</v>
      </c>
      <c r="X714">
        <v>46.728191489361699</v>
      </c>
      <c r="Y714">
        <v>89.747450277520798</v>
      </c>
      <c r="Z714" s="6"/>
      <c r="AA714">
        <v>0.49</v>
      </c>
      <c r="AB714">
        <v>22.363552266420001</v>
      </c>
      <c r="AC714">
        <v>25.266535615171101</v>
      </c>
      <c r="AD714">
        <v>80.599543246993505</v>
      </c>
      <c r="AE714">
        <v>14.624166666667399</v>
      </c>
      <c r="AF714">
        <v>2.4717539143707401</v>
      </c>
    </row>
    <row r="715" spans="1:32" x14ac:dyDescent="0.2">
      <c r="A715" s="15" t="s">
        <v>82</v>
      </c>
      <c r="B715" s="13">
        <v>23</v>
      </c>
      <c r="C715" s="15">
        <v>1999</v>
      </c>
      <c r="D715" s="15">
        <f>VLOOKUP(Tabelle128[[#This Row],[countrycode]],Tabelle1[[wbcode]:[treatment]],4,FALSE)</f>
        <v>1</v>
      </c>
      <c r="E715" s="15">
        <f>VLOOKUP(Tabelle128[[#This Row],[countrycode]],Tabelle1[[wbcode]:[liberalizations]],5,FALSE)</f>
        <v>2016</v>
      </c>
      <c r="F715" s="15">
        <v>21.07659940054554</v>
      </c>
      <c r="G715" s="15">
        <v>23.482421271058382</v>
      </c>
      <c r="H715" s="15">
        <v>51.632653061224488</v>
      </c>
      <c r="I715" s="16">
        <v>3.4521083781183499</v>
      </c>
      <c r="J715" s="15"/>
      <c r="K715">
        <v>67.377998352050795</v>
      </c>
      <c r="L715" s="15">
        <v>58.8</v>
      </c>
      <c r="M715" s="18">
        <v>0.502</v>
      </c>
      <c r="N715">
        <v>7.454780102</v>
      </c>
      <c r="O715">
        <v>58.030200000000001</v>
      </c>
      <c r="P715" s="18">
        <v>410.33401155961201</v>
      </c>
      <c r="Q715">
        <v>6.7688740019999996</v>
      </c>
      <c r="R715">
        <v>2718.7901790000001</v>
      </c>
      <c r="S715" s="15"/>
      <c r="T715" s="15"/>
      <c r="U715">
        <v>0.33863376699999997</v>
      </c>
      <c r="V715">
        <v>2.56</v>
      </c>
      <c r="W715">
        <v>32.078338953731297</v>
      </c>
      <c r="X715">
        <v>49.626765080321498</v>
      </c>
      <c r="Y715">
        <v>96.547891621881703</v>
      </c>
      <c r="Z715" s="6"/>
      <c r="AA715">
        <v>0.495</v>
      </c>
      <c r="AB715">
        <v>20.467443804118599</v>
      </c>
      <c r="AC715">
        <v>25.412783408973802</v>
      </c>
      <c r="AD715">
        <v>81.705104034052795</v>
      </c>
      <c r="AE715">
        <v>4.8653978507754001</v>
      </c>
      <c r="AF715">
        <v>2.4494944372693501</v>
      </c>
    </row>
    <row r="716" spans="1:32" x14ac:dyDescent="0.2">
      <c r="A716" s="13" t="s">
        <v>82</v>
      </c>
      <c r="B716" s="13">
        <v>23</v>
      </c>
      <c r="C716" s="13">
        <v>2000</v>
      </c>
      <c r="D716" s="13">
        <f>VLOOKUP(Tabelle128[[#This Row],[countrycode]],Tabelle1[[wbcode]:[treatment]],4,FALSE)</f>
        <v>1</v>
      </c>
      <c r="E716" s="13">
        <f>VLOOKUP(Tabelle128[[#This Row],[countrycode]],Tabelle1[[wbcode]:[liberalizations]],5,FALSE)</f>
        <v>2016</v>
      </c>
      <c r="F716" s="13">
        <v>21.17014716400509</v>
      </c>
      <c r="G716" s="13">
        <v>23.679125110017189</v>
      </c>
      <c r="H716" s="13">
        <v>51.428571428571438</v>
      </c>
      <c r="I716" s="14">
        <v>5.5546855722309196</v>
      </c>
      <c r="J716" s="13"/>
      <c r="K716">
        <v>66.805999755859403</v>
      </c>
      <c r="L716" s="13">
        <v>58.6</v>
      </c>
      <c r="M716" s="17">
        <v>0.50700000000000001</v>
      </c>
      <c r="N716">
        <v>7.7448601720000001</v>
      </c>
      <c r="O716">
        <v>58.195</v>
      </c>
      <c r="P716" s="17">
        <v>258.47103992967902</v>
      </c>
      <c r="Q716">
        <v>6.8742872159999999</v>
      </c>
      <c r="R716">
        <v>2741.2450439999998</v>
      </c>
      <c r="S716" s="13"/>
      <c r="T716" s="13"/>
      <c r="U716">
        <v>0.31647106000000003</v>
      </c>
      <c r="V716">
        <v>2.21</v>
      </c>
      <c r="W716">
        <v>48.802257619003797</v>
      </c>
      <c r="X716">
        <v>67.246172543964605</v>
      </c>
      <c r="Y716">
        <v>94.445314427769105</v>
      </c>
      <c r="Z716" s="6"/>
      <c r="AA716">
        <v>0.501</v>
      </c>
      <c r="AB716">
        <v>23.098130927170601</v>
      </c>
      <c r="AC716">
        <v>25.403922290765099</v>
      </c>
      <c r="AD716">
        <v>116.048430162968</v>
      </c>
      <c r="AE716">
        <v>40.240933123913898</v>
      </c>
      <c r="AF716">
        <v>2.4494061070823898</v>
      </c>
    </row>
    <row r="717" spans="1:32" x14ac:dyDescent="0.2">
      <c r="A717" s="15" t="s">
        <v>82</v>
      </c>
      <c r="B717" s="13">
        <v>23</v>
      </c>
      <c r="C717" s="15">
        <v>2001</v>
      </c>
      <c r="D717" s="15">
        <f>VLOOKUP(Tabelle128[[#This Row],[countrycode]],Tabelle1[[wbcode]:[treatment]],4,FALSE)</f>
        <v>1</v>
      </c>
      <c r="E717" s="15">
        <f>VLOOKUP(Tabelle128[[#This Row],[countrycode]],Tabelle1[[wbcode]:[liberalizations]],5,FALSE)</f>
        <v>2016</v>
      </c>
      <c r="F717" s="15">
        <v>21.157813310418199</v>
      </c>
      <c r="G717" s="15">
        <v>23.689283896732231</v>
      </c>
      <c r="H717" s="15">
        <v>51.020408163265309</v>
      </c>
      <c r="I717" s="16">
        <v>7.0196003750916098</v>
      </c>
      <c r="J717">
        <v>0.46</v>
      </c>
      <c r="K717">
        <v>67.216003417968807</v>
      </c>
      <c r="L717" s="15">
        <v>58.4</v>
      </c>
      <c r="M717" s="18">
        <v>0.505</v>
      </c>
      <c r="N717">
        <v>7.333590031</v>
      </c>
      <c r="O717">
        <v>58.107199999999999</v>
      </c>
      <c r="P717" s="18">
        <v>269.01498476458102</v>
      </c>
      <c r="Q717">
        <v>6.9370865769999996</v>
      </c>
      <c r="R717">
        <v>2822.7134380000002</v>
      </c>
      <c r="S717" s="15"/>
      <c r="T717" s="15"/>
      <c r="U717">
        <v>0.34083234000000001</v>
      </c>
      <c r="V717">
        <v>2.09</v>
      </c>
      <c r="W717">
        <v>45.233016466731598</v>
      </c>
      <c r="X717">
        <v>64.812837694079704</v>
      </c>
      <c r="Y717">
        <v>92.980399624908401</v>
      </c>
      <c r="Z717" s="6"/>
      <c r="AA717">
        <v>0.499</v>
      </c>
      <c r="AB717">
        <v>27.122921301683402</v>
      </c>
      <c r="AC717">
        <v>25.215979742951902</v>
      </c>
      <c r="AD717">
        <v>110.045854160811</v>
      </c>
      <c r="AE717">
        <v>41.509496287803103</v>
      </c>
      <c r="AF717">
        <v>2.4495625161281498</v>
      </c>
    </row>
    <row r="718" spans="1:32" x14ac:dyDescent="0.2">
      <c r="A718" s="13" t="s">
        <v>82</v>
      </c>
      <c r="B718" s="13">
        <v>23</v>
      </c>
      <c r="C718" s="13">
        <v>2002</v>
      </c>
      <c r="D718" s="13">
        <f>VLOOKUP(Tabelle128[[#This Row],[countrycode]],Tabelle1[[wbcode]:[treatment]],4,FALSE)</f>
        <v>1</v>
      </c>
      <c r="E718" s="13">
        <f>VLOOKUP(Tabelle128[[#This Row],[countrycode]],Tabelle1[[wbcode]:[liberalizations]],5,FALSE)</f>
        <v>2016</v>
      </c>
      <c r="F718" s="13">
        <v>21.07839182180075</v>
      </c>
      <c r="G718" s="13">
        <v>23.449082418324181</v>
      </c>
      <c r="H718" s="13">
        <v>50.408163265306129</v>
      </c>
      <c r="I718" s="14">
        <v>7.4432606115181503</v>
      </c>
      <c r="J718">
        <v>0.82</v>
      </c>
      <c r="K718">
        <v>67.622001647949205</v>
      </c>
      <c r="L718" s="13">
        <v>58.2</v>
      </c>
      <c r="M718" s="17">
        <v>0.51200000000000001</v>
      </c>
      <c r="N718">
        <v>7.6197099689999996</v>
      </c>
      <c r="O718">
        <v>58.607900000000001</v>
      </c>
      <c r="P718" s="17">
        <v>304.56463597706602</v>
      </c>
      <c r="Q718">
        <v>6.9998859380000003</v>
      </c>
      <c r="R718">
        <v>2884.5821980000001</v>
      </c>
      <c r="S718" s="13"/>
      <c r="T718" s="13"/>
      <c r="U718">
        <v>0.35723421399999999</v>
      </c>
      <c r="V718">
        <v>2.46</v>
      </c>
      <c r="W718">
        <v>42.616251893086698</v>
      </c>
      <c r="X718">
        <v>54.872991281568503</v>
      </c>
      <c r="Y718">
        <v>92.556739388481802</v>
      </c>
      <c r="Z718" s="6"/>
      <c r="AA718">
        <v>0.505</v>
      </c>
      <c r="AB718">
        <v>18.774945765625599</v>
      </c>
      <c r="AC718">
        <v>25.275674348164198</v>
      </c>
      <c r="AD718">
        <v>97.489243174655101</v>
      </c>
      <c r="AE718">
        <v>9.3609323956030703</v>
      </c>
      <c r="AF718">
        <v>2.44715493119979</v>
      </c>
    </row>
    <row r="719" spans="1:32" x14ac:dyDescent="0.2">
      <c r="A719" s="15" t="s">
        <v>82</v>
      </c>
      <c r="B719" s="13">
        <v>23</v>
      </c>
      <c r="C719" s="15">
        <v>2003</v>
      </c>
      <c r="D719" s="15">
        <f>VLOOKUP(Tabelle128[[#This Row],[countrycode]],Tabelle1[[wbcode]:[treatment]],4,FALSE)</f>
        <v>1</v>
      </c>
      <c r="E719" s="15">
        <f>VLOOKUP(Tabelle128[[#This Row],[countrycode]],Tabelle1[[wbcode]:[liberalizations]],5,FALSE)</f>
        <v>2016</v>
      </c>
      <c r="F719" s="15">
        <v>21.18990989235526</v>
      </c>
      <c r="G719" s="15">
        <v>23.506485140834801</v>
      </c>
      <c r="H719" s="15">
        <v>50.204081632653072</v>
      </c>
      <c r="I719" s="16">
        <v>7.0078675649244104</v>
      </c>
      <c r="J719">
        <v>1.42</v>
      </c>
      <c r="K719">
        <v>68.023002624511705</v>
      </c>
      <c r="L719" s="15">
        <v>57.9</v>
      </c>
      <c r="M719" s="18">
        <v>0.51500000000000001</v>
      </c>
      <c r="N719">
        <v>7.4646100999999998</v>
      </c>
      <c r="O719">
        <v>59.110799999999998</v>
      </c>
      <c r="P719" s="18">
        <v>367.82136211366202</v>
      </c>
      <c r="Q719">
        <v>7.062685299</v>
      </c>
      <c r="R719">
        <v>2959.6804149999998</v>
      </c>
      <c r="S719" s="15"/>
      <c r="T719" s="15"/>
      <c r="U719">
        <v>0.358476762</v>
      </c>
      <c r="V719">
        <v>2.4900000000000002</v>
      </c>
      <c r="W719">
        <v>40.67904265112</v>
      </c>
      <c r="X719">
        <v>56.608103062833202</v>
      </c>
      <c r="Y719">
        <v>92.992132435075604</v>
      </c>
      <c r="Z719" s="6"/>
      <c r="AA719">
        <v>0.50800000000000001</v>
      </c>
      <c r="AB719">
        <v>22.936927976637602</v>
      </c>
      <c r="AC719">
        <v>25.209915096806601</v>
      </c>
      <c r="AD719">
        <v>97.287145713953194</v>
      </c>
      <c r="AE719">
        <v>29.7729797160384</v>
      </c>
      <c r="AF719">
        <v>2.4585275366236301</v>
      </c>
    </row>
    <row r="720" spans="1:32" x14ac:dyDescent="0.2">
      <c r="A720" s="13" t="s">
        <v>82</v>
      </c>
      <c r="B720" s="13">
        <v>23</v>
      </c>
      <c r="C720" s="13">
        <v>2004</v>
      </c>
      <c r="D720" s="13">
        <f>VLOOKUP(Tabelle128[[#This Row],[countrycode]],Tabelle1[[wbcode]:[treatment]],4,FALSE)</f>
        <v>1</v>
      </c>
      <c r="E720" s="13">
        <f>VLOOKUP(Tabelle128[[#This Row],[countrycode]],Tabelle1[[wbcode]:[liberalizations]],5,FALSE)</f>
        <v>2016</v>
      </c>
      <c r="F720" s="13">
        <v>21.247657971022381</v>
      </c>
      <c r="G720" s="13">
        <v>23.67087766359057</v>
      </c>
      <c r="H720" s="13">
        <v>49.795918367346943</v>
      </c>
      <c r="I720" s="14">
        <v>7.3138238314157897</v>
      </c>
      <c r="J720">
        <v>1.8</v>
      </c>
      <c r="K720">
        <v>68.414001464843807</v>
      </c>
      <c r="L720" s="13">
        <v>57.8</v>
      </c>
      <c r="M720" s="17">
        <v>0.52100000000000002</v>
      </c>
      <c r="N720">
        <v>7.8443899149999998</v>
      </c>
      <c r="O720">
        <v>59.191400000000002</v>
      </c>
      <c r="P720" s="17">
        <v>417.50806672766203</v>
      </c>
      <c r="Q720">
        <v>7.1254846609999998</v>
      </c>
      <c r="R720">
        <v>3039.4192840000001</v>
      </c>
      <c r="S720" s="13"/>
      <c r="T720" s="13"/>
      <c r="U720">
        <v>0.33627263000000002</v>
      </c>
      <c r="V720">
        <v>2.48</v>
      </c>
      <c r="W720">
        <v>39.303325121410701</v>
      </c>
      <c r="X720">
        <v>60.367009225801503</v>
      </c>
      <c r="Y720">
        <v>92.686176168584197</v>
      </c>
      <c r="Z720" s="6"/>
      <c r="AA720">
        <v>0.51400000000000001</v>
      </c>
      <c r="AB720">
        <v>28.377506684052701</v>
      </c>
      <c r="AC720">
        <v>24.716756265122001</v>
      </c>
      <c r="AD720">
        <v>99.670334347212204</v>
      </c>
      <c r="AE720">
        <v>18.042738823256499</v>
      </c>
      <c r="AF720">
        <v>2.4845983212377898</v>
      </c>
    </row>
    <row r="721" spans="1:32" x14ac:dyDescent="0.2">
      <c r="A721" s="15" t="s">
        <v>82</v>
      </c>
      <c r="B721" s="13">
        <v>23</v>
      </c>
      <c r="C721" s="15">
        <v>2005</v>
      </c>
      <c r="D721" s="15">
        <f>VLOOKUP(Tabelle128[[#This Row],[countrycode]],Tabelle1[[wbcode]:[treatment]],4,FALSE)</f>
        <v>1</v>
      </c>
      <c r="E721" s="15">
        <f>VLOOKUP(Tabelle128[[#This Row],[countrycode]],Tabelle1[[wbcode]:[liberalizations]],5,FALSE)</f>
        <v>2016</v>
      </c>
      <c r="F721" s="15">
        <v>21.267452513622288</v>
      </c>
      <c r="G721" s="15">
        <v>23.59159126104111</v>
      </c>
      <c r="H721" s="15">
        <v>49.387755102040828</v>
      </c>
      <c r="I721" s="16">
        <v>3.7290007896295299</v>
      </c>
      <c r="J721">
        <v>2.11</v>
      </c>
      <c r="K721">
        <v>68.797996520996094</v>
      </c>
      <c r="L721" s="15">
        <v>57.6</v>
      </c>
      <c r="M721" s="18">
        <v>0.53300000000000003</v>
      </c>
      <c r="N721">
        <v>8.4427404399999997</v>
      </c>
      <c r="O721">
        <v>59.760100000000001</v>
      </c>
      <c r="P721" s="18">
        <v>492.54405617264001</v>
      </c>
      <c r="Q721">
        <v>7.1882840220000004</v>
      </c>
      <c r="R721">
        <v>3180.0350170000002</v>
      </c>
      <c r="S721" s="15"/>
      <c r="T721" s="15"/>
      <c r="U721">
        <v>0.31185017799999998</v>
      </c>
      <c r="V721">
        <v>2.67</v>
      </c>
      <c r="W721">
        <v>36.449216950714003</v>
      </c>
      <c r="X721">
        <v>61.7222971639139</v>
      </c>
      <c r="Y721">
        <v>96.270999210370505</v>
      </c>
      <c r="Z721" s="6"/>
      <c r="AA721">
        <v>0.52500000000000002</v>
      </c>
      <c r="AB721">
        <v>29.0021406363098</v>
      </c>
      <c r="AC721">
        <v>25.1254359413042</v>
      </c>
      <c r="AD721">
        <v>98.171514114627897</v>
      </c>
      <c r="AE721">
        <v>15.4389920155908</v>
      </c>
      <c r="AF721">
        <v>2.5174597606519602</v>
      </c>
    </row>
    <row r="722" spans="1:32" x14ac:dyDescent="0.2">
      <c r="A722" s="13" t="s">
        <v>82</v>
      </c>
      <c r="B722" s="13">
        <v>23</v>
      </c>
      <c r="C722" s="13">
        <v>2006</v>
      </c>
      <c r="D722" s="13">
        <f>VLOOKUP(Tabelle128[[#This Row],[countrycode]],Tabelle1[[wbcode]:[treatment]],4,FALSE)</f>
        <v>1</v>
      </c>
      <c r="E722" s="13">
        <f>VLOOKUP(Tabelle128[[#This Row],[countrycode]],Tabelle1[[wbcode]:[liberalizations]],5,FALSE)</f>
        <v>2016</v>
      </c>
      <c r="F722" s="13">
        <v>21.500210753307631</v>
      </c>
      <c r="G722" s="13">
        <v>23.56453812439603</v>
      </c>
      <c r="H722" s="13">
        <v>49.183673469387763</v>
      </c>
      <c r="I722" s="14">
        <v>7.4169173652879499</v>
      </c>
      <c r="J722">
        <v>2.56</v>
      </c>
      <c r="K722">
        <v>69.176002502441406</v>
      </c>
      <c r="L722" s="13">
        <v>57.5</v>
      </c>
      <c r="M722" s="17">
        <v>0.54</v>
      </c>
      <c r="N722">
        <v>8.8191995619999997</v>
      </c>
      <c r="O722">
        <v>59.988300000000002</v>
      </c>
      <c r="P722" s="17">
        <v>913.39384930994197</v>
      </c>
      <c r="Q722">
        <v>7.266783223</v>
      </c>
      <c r="R722">
        <v>3260.440634</v>
      </c>
      <c r="S722" s="13"/>
      <c r="T722" s="13"/>
      <c r="U722">
        <v>0.40928895300000001</v>
      </c>
      <c r="V722">
        <v>2.61</v>
      </c>
      <c r="W722">
        <v>25.1921187594134</v>
      </c>
      <c r="X722">
        <v>40.729325080741702</v>
      </c>
      <c r="Y722">
        <v>92.583082634712</v>
      </c>
      <c r="Z722" s="6"/>
      <c r="AA722">
        <v>0.53200000000000003</v>
      </c>
      <c r="AB722">
        <v>22.9541236866162</v>
      </c>
      <c r="AC722">
        <v>19.803385013570299</v>
      </c>
      <c r="AD722">
        <v>65.921443840155106</v>
      </c>
      <c r="AE722">
        <v>11.679183939249199</v>
      </c>
      <c r="AF722">
        <v>2.5543895401535499</v>
      </c>
    </row>
    <row r="723" spans="1:32" x14ac:dyDescent="0.2">
      <c r="A723" s="15" t="s">
        <v>82</v>
      </c>
      <c r="B723" s="13">
        <v>23</v>
      </c>
      <c r="C723" s="15">
        <v>2007</v>
      </c>
      <c r="D723" s="15">
        <f>VLOOKUP(Tabelle128[[#This Row],[countrycode]],Tabelle1[[wbcode]:[treatment]],4,FALSE)</f>
        <v>1</v>
      </c>
      <c r="E723" s="15">
        <f>VLOOKUP(Tabelle128[[#This Row],[countrycode]],Tabelle1[[wbcode]:[liberalizations]],5,FALSE)</f>
        <v>2016</v>
      </c>
      <c r="F723" s="15">
        <v>21.529414291599149</v>
      </c>
      <c r="G723" s="15">
        <v>23.27936270109717</v>
      </c>
      <c r="H723" s="15">
        <v>48.979591836734699</v>
      </c>
      <c r="I723" s="16">
        <v>-0.91959608866861298</v>
      </c>
      <c r="J723">
        <v>1.87</v>
      </c>
      <c r="K723">
        <v>68.691001892089801</v>
      </c>
      <c r="L723" s="15">
        <v>57.3</v>
      </c>
      <c r="M723" s="18">
        <v>0.55000000000000004</v>
      </c>
      <c r="N723">
        <v>9.4538297650000001</v>
      </c>
      <c r="O723">
        <v>60.224299999999999</v>
      </c>
      <c r="P723" s="18">
        <v>1081.1663182626901</v>
      </c>
      <c r="Q723">
        <v>7.3452824249999997</v>
      </c>
      <c r="R723">
        <v>3316.8126510000002</v>
      </c>
      <c r="S723" s="15"/>
      <c r="T723" s="15"/>
      <c r="U723">
        <v>0.418865294</v>
      </c>
      <c r="V723">
        <v>2.56</v>
      </c>
      <c r="W723">
        <v>24.525090604404902</v>
      </c>
      <c r="X723">
        <v>40.829231680848302</v>
      </c>
      <c r="Y723">
        <v>100.919596088669</v>
      </c>
      <c r="Z723" s="6"/>
      <c r="AA723">
        <v>0.54200000000000004</v>
      </c>
      <c r="AB723">
        <v>15.384544987774699</v>
      </c>
      <c r="AC723">
        <v>19.492806570100001</v>
      </c>
      <c r="AD723">
        <v>65.354322285253204</v>
      </c>
      <c r="AE723">
        <v>10.7342665456292</v>
      </c>
      <c r="AF723">
        <v>2.5799854635447002</v>
      </c>
    </row>
    <row r="724" spans="1:32" x14ac:dyDescent="0.2">
      <c r="A724" s="13" t="s">
        <v>82</v>
      </c>
      <c r="B724" s="13">
        <v>23</v>
      </c>
      <c r="C724" s="13">
        <v>2008</v>
      </c>
      <c r="D724" s="13">
        <f>VLOOKUP(Tabelle128[[#This Row],[countrycode]],Tabelle1[[wbcode]:[treatment]],4,FALSE)</f>
        <v>1</v>
      </c>
      <c r="E724" s="13">
        <f>VLOOKUP(Tabelle128[[#This Row],[countrycode]],Tabelle1[[wbcode]:[liberalizations]],5,FALSE)</f>
        <v>2016</v>
      </c>
      <c r="F724" s="13">
        <v>21.730639595741351</v>
      </c>
      <c r="G724" s="13">
        <v>23.43521589514836</v>
      </c>
      <c r="H724" s="13">
        <v>48.775510204081627</v>
      </c>
      <c r="I724" s="14">
        <v>-2.9633686097677598</v>
      </c>
      <c r="J724">
        <v>6.53</v>
      </c>
      <c r="K724">
        <v>68.242996215820298</v>
      </c>
      <c r="L724" s="13">
        <v>57.2</v>
      </c>
      <c r="M724" s="17">
        <v>0.56100000000000005</v>
      </c>
      <c r="N724">
        <v>10.032309529999999</v>
      </c>
      <c r="O724">
        <v>60.49</v>
      </c>
      <c r="P724" s="17">
        <v>1217.06443549146</v>
      </c>
      <c r="Q724">
        <v>7.4237816260000002</v>
      </c>
      <c r="R724">
        <v>3534.0165830000001</v>
      </c>
      <c r="S724" s="13"/>
      <c r="T724" s="13"/>
      <c r="U724">
        <v>0.37877551700000001</v>
      </c>
      <c r="V724">
        <v>2.79</v>
      </c>
      <c r="W724">
        <v>25.029457299507399</v>
      </c>
      <c r="X724">
        <v>44.484768311635897</v>
      </c>
      <c r="Y724">
        <v>102.963368609768</v>
      </c>
      <c r="Z724" s="6"/>
      <c r="AA724">
        <v>0.55200000000000005</v>
      </c>
      <c r="AB724">
        <v>16.491963940803299</v>
      </c>
      <c r="AC724">
        <v>19.399564552336098</v>
      </c>
      <c r="AD724">
        <v>69.514225611143402</v>
      </c>
      <c r="AE724">
        <v>16.494639613412001</v>
      </c>
      <c r="AF724">
        <v>2.5787573318500199</v>
      </c>
    </row>
    <row r="725" spans="1:32" x14ac:dyDescent="0.2">
      <c r="A725" s="15" t="s">
        <v>82</v>
      </c>
      <c r="B725" s="13">
        <v>23</v>
      </c>
      <c r="C725" s="15">
        <v>2009</v>
      </c>
      <c r="D725" s="15">
        <f>VLOOKUP(Tabelle128[[#This Row],[countrycode]],Tabelle1[[wbcode]:[treatment]],4,FALSE)</f>
        <v>1</v>
      </c>
      <c r="E725" s="15">
        <f>VLOOKUP(Tabelle128[[#This Row],[countrycode]],Tabelle1[[wbcode]:[liberalizations]],5,FALSE)</f>
        <v>2016</v>
      </c>
      <c r="F725" s="15">
        <v>21.944188035031591</v>
      </c>
      <c r="G725" s="15">
        <v>23.693902894949652</v>
      </c>
      <c r="H725" s="15">
        <v>48.571428571428569</v>
      </c>
      <c r="I725" s="16">
        <v>3.4208392727040602</v>
      </c>
      <c r="J725">
        <v>2.4500000000000002</v>
      </c>
      <c r="K725">
        <v>67.739997863769503</v>
      </c>
      <c r="L725" s="15">
        <v>57.1</v>
      </c>
      <c r="M725" s="18">
        <v>0.56599999999999995</v>
      </c>
      <c r="N725">
        <v>10.137100220000001</v>
      </c>
      <c r="O725">
        <v>60.945999999999998</v>
      </c>
      <c r="P725" s="18">
        <v>1077.6620583257099</v>
      </c>
      <c r="Q725">
        <v>7.502280828</v>
      </c>
      <c r="R725">
        <v>3614.7132069999998</v>
      </c>
      <c r="S725" s="15"/>
      <c r="T725" s="15"/>
      <c r="U725">
        <v>0.31019066699999998</v>
      </c>
      <c r="V725">
        <v>2.46</v>
      </c>
      <c r="W725">
        <v>29.291865978504799</v>
      </c>
      <c r="X725">
        <v>42.302872549647503</v>
      </c>
      <c r="Y725">
        <v>96.5791607272959</v>
      </c>
      <c r="Z725" s="6"/>
      <c r="AA725">
        <v>0.55800000000000005</v>
      </c>
      <c r="AB725">
        <v>15.4788295907556</v>
      </c>
      <c r="AC725">
        <v>18.514092129340099</v>
      </c>
      <c r="AD725">
        <v>71.594738528152305</v>
      </c>
      <c r="AE725">
        <v>19.246948222085798</v>
      </c>
      <c r="AF725">
        <v>2.5438215148127998</v>
      </c>
    </row>
    <row r="726" spans="1:32" x14ac:dyDescent="0.2">
      <c r="A726" s="13" t="s">
        <v>82</v>
      </c>
      <c r="B726" s="13">
        <v>23</v>
      </c>
      <c r="C726" s="13">
        <v>2010</v>
      </c>
      <c r="D726" s="13">
        <f>VLOOKUP(Tabelle128[[#This Row],[countrycode]],Tabelle1[[wbcode]:[treatment]],4,FALSE)</f>
        <v>1</v>
      </c>
      <c r="E726" s="13">
        <f>VLOOKUP(Tabelle128[[#This Row],[countrycode]],Tabelle1[[wbcode]:[liberalizations]],5,FALSE)</f>
        <v>2016</v>
      </c>
      <c r="F726" s="13">
        <v>21.981021193231669</v>
      </c>
      <c r="G726" s="13">
        <v>23.369314236850212</v>
      </c>
      <c r="H726" s="13">
        <v>48.163265306122447</v>
      </c>
      <c r="I726" s="14">
        <v>-0.68319385804905997</v>
      </c>
      <c r="J726">
        <v>5.41</v>
      </c>
      <c r="K726">
        <v>67.279998779296903</v>
      </c>
      <c r="L726" s="13">
        <v>57</v>
      </c>
      <c r="M726" s="17">
        <v>0.57399999999999995</v>
      </c>
      <c r="N726">
        <v>10.508729929999999</v>
      </c>
      <c r="O726">
        <v>61.1571</v>
      </c>
      <c r="P726" s="17">
        <v>1299.3452116406199</v>
      </c>
      <c r="Q726">
        <v>7.5807800289999996</v>
      </c>
      <c r="R726">
        <v>3757.4589259999998</v>
      </c>
      <c r="S726" s="18">
        <v>32.724359280000002</v>
      </c>
      <c r="T726" s="18">
        <v>27.224820000000001</v>
      </c>
      <c r="U726">
        <v>0.39183814700000003</v>
      </c>
      <c r="V726">
        <v>2.76</v>
      </c>
      <c r="W726">
        <v>29.4767179831573</v>
      </c>
      <c r="X726">
        <v>45.901097808525002</v>
      </c>
      <c r="Y726">
        <v>100.68319385804899</v>
      </c>
      <c r="Z726">
        <v>0.38400000000000001</v>
      </c>
      <c r="AA726">
        <v>0.56499999999999995</v>
      </c>
      <c r="AB726">
        <v>11.764092185708099</v>
      </c>
      <c r="AC726">
        <v>18.0149428066597</v>
      </c>
      <c r="AD726">
        <v>75.377815791682394</v>
      </c>
      <c r="AE726">
        <v>10.733389835491399</v>
      </c>
      <c r="AF726">
        <v>2.4870089738835901</v>
      </c>
    </row>
    <row r="727" spans="1:32" x14ac:dyDescent="0.2">
      <c r="A727" s="15" t="s">
        <v>82</v>
      </c>
      <c r="B727" s="13">
        <v>23</v>
      </c>
      <c r="C727" s="15">
        <v>2011</v>
      </c>
      <c r="D727" s="15">
        <f>VLOOKUP(Tabelle128[[#This Row],[countrycode]],Tabelle1[[wbcode]:[treatment]],4,FALSE)</f>
        <v>1</v>
      </c>
      <c r="E727" s="15">
        <f>VLOOKUP(Tabelle128[[#This Row],[countrycode]],Tabelle1[[wbcode]:[liberalizations]],5,FALSE)</f>
        <v>2016</v>
      </c>
      <c r="F727" s="15">
        <v>22.35191336764629</v>
      </c>
      <c r="G727" s="15">
        <v>23.510640364812328</v>
      </c>
      <c r="H727" s="15">
        <v>47.95918367346939</v>
      </c>
      <c r="I727" s="16">
        <v>0.38775637904537202</v>
      </c>
      <c r="J727">
        <v>11.77</v>
      </c>
      <c r="K727">
        <v>66.781997680664105</v>
      </c>
      <c r="L727" s="15">
        <v>56.9</v>
      </c>
      <c r="M727" s="18">
        <v>0.58499999999999996</v>
      </c>
      <c r="N727">
        <v>10.880359650000001</v>
      </c>
      <c r="O727">
        <v>61.651699999999998</v>
      </c>
      <c r="P727" s="18">
        <v>1549.46271883345</v>
      </c>
      <c r="Q727">
        <v>7.6211510469999997</v>
      </c>
      <c r="R727">
        <v>4120.7954060000002</v>
      </c>
      <c r="S727" s="18">
        <v>29.45681021</v>
      </c>
      <c r="T727" s="18">
        <v>22.40757</v>
      </c>
      <c r="U727">
        <v>0.44218242299999999</v>
      </c>
      <c r="V727">
        <v>3.61</v>
      </c>
      <c r="W727">
        <v>36.9366085502594</v>
      </c>
      <c r="X727">
        <v>49.358845304710101</v>
      </c>
      <c r="Y727">
        <v>99.612243620954601</v>
      </c>
      <c r="Z727">
        <v>0.41099999999999998</v>
      </c>
      <c r="AA727">
        <v>0.57299999999999995</v>
      </c>
      <c r="AB727">
        <v>11.9769402266932</v>
      </c>
      <c r="AC727">
        <v>23.8636600934779</v>
      </c>
      <c r="AD727">
        <v>86.295453854969495</v>
      </c>
      <c r="AE727">
        <v>8.7284593709303007</v>
      </c>
      <c r="AF727">
        <v>2.4244017825610902</v>
      </c>
    </row>
    <row r="728" spans="1:32" x14ac:dyDescent="0.2">
      <c r="A728" s="13" t="s">
        <v>82</v>
      </c>
      <c r="B728" s="13">
        <v>23</v>
      </c>
      <c r="C728" s="13">
        <v>2012</v>
      </c>
      <c r="D728" s="13">
        <f>VLOOKUP(Tabelle128[[#This Row],[countrycode]],Tabelle1[[wbcode]:[treatment]],4,FALSE)</f>
        <v>1</v>
      </c>
      <c r="E728" s="13">
        <f>VLOOKUP(Tabelle128[[#This Row],[countrycode]],Tabelle1[[wbcode]:[liberalizations]],5,FALSE)</f>
        <v>2016</v>
      </c>
      <c r="F728" s="13">
        <v>22.765446486463109</v>
      </c>
      <c r="G728" s="13">
        <v>23.647885470754218</v>
      </c>
      <c r="H728" s="13">
        <v>47.95918367346939</v>
      </c>
      <c r="I728" s="14">
        <v>4.5181233423560103</v>
      </c>
      <c r="J728">
        <v>7.28</v>
      </c>
      <c r="K728">
        <v>66.211997985839801</v>
      </c>
      <c r="L728" s="13">
        <v>56.8</v>
      </c>
      <c r="M728" s="17">
        <v>0.59199999999999997</v>
      </c>
      <c r="N728">
        <v>11.138600350000001</v>
      </c>
      <c r="O728">
        <v>62.080500000000001</v>
      </c>
      <c r="P728" s="17">
        <v>1587.56093185809</v>
      </c>
      <c r="Q728">
        <v>7.6615220649999998</v>
      </c>
      <c r="R728">
        <v>4303.4616599999999</v>
      </c>
      <c r="S728" s="18">
        <v>29.18279733</v>
      </c>
      <c r="T728" s="18">
        <v>22.40757</v>
      </c>
      <c r="U728">
        <v>0.55066364800000001</v>
      </c>
      <c r="V728">
        <v>3.95</v>
      </c>
      <c r="W728">
        <v>40.359218174037103</v>
      </c>
      <c r="X728">
        <v>52.808816954645998</v>
      </c>
      <c r="Y728">
        <v>95.481876657643994</v>
      </c>
      <c r="Z728">
        <v>0.41799999999999998</v>
      </c>
      <c r="AA728">
        <v>0.57899999999999996</v>
      </c>
      <c r="AB728">
        <v>16.1099093812667</v>
      </c>
      <c r="AC728">
        <v>27.136533585929499</v>
      </c>
      <c r="AD728">
        <v>93.168035128683101</v>
      </c>
      <c r="AE728">
        <v>11.1863409441066</v>
      </c>
      <c r="AF728">
        <v>2.3694827277875699</v>
      </c>
    </row>
    <row r="729" spans="1:32" x14ac:dyDescent="0.2">
      <c r="A729" s="15" t="s">
        <v>82</v>
      </c>
      <c r="B729" s="13">
        <v>23</v>
      </c>
      <c r="C729" s="15">
        <v>2013</v>
      </c>
      <c r="D729" s="15">
        <f>VLOOKUP(Tabelle128[[#This Row],[countrycode]],Tabelle1[[wbcode]:[treatment]],4,FALSE)</f>
        <v>1</v>
      </c>
      <c r="E729" s="15">
        <f>VLOOKUP(Tabelle128[[#This Row],[countrycode]],Tabelle1[[wbcode]:[liberalizations]],5,FALSE)</f>
        <v>2016</v>
      </c>
      <c r="F729" s="15">
        <v>23.145573740630361</v>
      </c>
      <c r="G729" s="15">
        <v>24.268018013270218</v>
      </c>
      <c r="H729" s="15">
        <v>47.755102040816332</v>
      </c>
      <c r="I729" s="16">
        <v>14.8940511044066</v>
      </c>
      <c r="J729">
        <v>5.35</v>
      </c>
      <c r="K729">
        <v>65.657997131347699</v>
      </c>
      <c r="L729" s="15">
        <v>56.7</v>
      </c>
      <c r="M729" s="18">
        <v>0.6</v>
      </c>
      <c r="N729">
        <v>11.34636021</v>
      </c>
      <c r="O729">
        <v>62.420499999999997</v>
      </c>
      <c r="P729" s="18">
        <v>2361.0903238836599</v>
      </c>
      <c r="Q729">
        <v>7.7018930829999999</v>
      </c>
      <c r="R729">
        <v>4623.7129830000003</v>
      </c>
      <c r="S729" s="18">
        <v>28.933674079999999</v>
      </c>
      <c r="T729" s="18">
        <v>22.40757</v>
      </c>
      <c r="U729">
        <v>0.53292578099999999</v>
      </c>
      <c r="V729">
        <v>3.75</v>
      </c>
      <c r="W729">
        <v>25.440783396728499</v>
      </c>
      <c r="X729">
        <v>35.318538506148997</v>
      </c>
      <c r="Y729">
        <v>85.1059488955934</v>
      </c>
      <c r="Z729">
        <v>0.42499999999999999</v>
      </c>
      <c r="AA729">
        <v>0.58699999999999997</v>
      </c>
      <c r="AB729">
        <v>24.038998981557999</v>
      </c>
      <c r="AC729">
        <v>34.089822206599699</v>
      </c>
      <c r="AD729">
        <v>60.759321902877502</v>
      </c>
      <c r="AE729">
        <v>11.6661923071728</v>
      </c>
      <c r="AF729">
        <v>2.3238286071879402</v>
      </c>
    </row>
    <row r="730" spans="1:32" x14ac:dyDescent="0.2">
      <c r="A730" s="13" t="s">
        <v>82</v>
      </c>
      <c r="B730" s="13">
        <v>23</v>
      </c>
      <c r="C730" s="13">
        <v>2014</v>
      </c>
      <c r="D730" s="13">
        <f>VLOOKUP(Tabelle128[[#This Row],[countrycode]],Tabelle1[[wbcode]:[treatment]],4,FALSE)</f>
        <v>1</v>
      </c>
      <c r="E730" s="13">
        <f>VLOOKUP(Tabelle128[[#This Row],[countrycode]],Tabelle1[[wbcode]:[liberalizations]],5,FALSE)</f>
        <v>2016</v>
      </c>
      <c r="F730" s="13">
        <v>23.29512798789024</v>
      </c>
      <c r="G730" s="13">
        <v>24.22221494829094</v>
      </c>
      <c r="H730" s="13">
        <v>47.551020408163268</v>
      </c>
      <c r="I730" s="14">
        <v>19.824926542309001</v>
      </c>
      <c r="J730">
        <v>1.04</v>
      </c>
      <c r="K730">
        <v>65.083999633789105</v>
      </c>
      <c r="L730" s="13">
        <v>56.7</v>
      </c>
      <c r="M730" s="17">
        <v>0.6</v>
      </c>
      <c r="N730">
        <v>11.051380160000001</v>
      </c>
      <c r="O730">
        <v>63.044699999999999</v>
      </c>
      <c r="P730" s="17">
        <v>2012.2642471972799</v>
      </c>
      <c r="Q730">
        <v>7.742264101</v>
      </c>
      <c r="R730">
        <v>4537.1700259999998</v>
      </c>
      <c r="S730" s="18">
        <v>29.032835680000002</v>
      </c>
      <c r="T730" s="18">
        <v>25.314530000000001</v>
      </c>
      <c r="U730">
        <v>0.54196090399999997</v>
      </c>
      <c r="V730">
        <v>3.21</v>
      </c>
      <c r="W730">
        <v>28.231901769189601</v>
      </c>
      <c r="X730">
        <v>35.604659788856502</v>
      </c>
      <c r="Y730">
        <v>80.175073457690999</v>
      </c>
      <c r="Z730">
        <v>0.42499999999999999</v>
      </c>
      <c r="AA730">
        <v>0.58899999999999997</v>
      </c>
      <c r="AB730">
        <v>26.422880155234399</v>
      </c>
      <c r="AC730">
        <v>33.898202581698499</v>
      </c>
      <c r="AD730">
        <v>63.836561558046199</v>
      </c>
      <c r="AE730">
        <v>15.489616033331901</v>
      </c>
      <c r="AF730">
        <v>2.2918138368038399</v>
      </c>
    </row>
    <row r="731" spans="1:32" x14ac:dyDescent="0.2">
      <c r="A731" s="15" t="s">
        <v>82</v>
      </c>
      <c r="B731" s="13">
        <v>23</v>
      </c>
      <c r="C731" s="15">
        <v>2015</v>
      </c>
      <c r="D731" s="15">
        <f>VLOOKUP(Tabelle128[[#This Row],[countrycode]],Tabelle1[[wbcode]:[treatment]],4,FALSE)</f>
        <v>1</v>
      </c>
      <c r="E731" s="15">
        <f>VLOOKUP(Tabelle128[[#This Row],[countrycode]],Tabelle1[[wbcode]:[liberalizations]],5,FALSE)</f>
        <v>2016</v>
      </c>
      <c r="F731" s="15">
        <v>23.50024479649008</v>
      </c>
      <c r="G731" s="15">
        <v>24.30934039456158</v>
      </c>
      <c r="H731" s="15">
        <v>47.551020408163268</v>
      </c>
      <c r="I731" s="16">
        <v>18.978031664023799</v>
      </c>
      <c r="J731">
        <v>0.3</v>
      </c>
      <c r="K731">
        <v>64.533996582031307</v>
      </c>
      <c r="L731" s="15">
        <v>56.6</v>
      </c>
      <c r="M731" s="18">
        <v>0.60699999999999998</v>
      </c>
      <c r="N731">
        <v>11.55659962</v>
      </c>
      <c r="O731">
        <v>63.175199999999997</v>
      </c>
      <c r="P731" s="18">
        <v>1774.07477092508</v>
      </c>
      <c r="Q731">
        <v>7.782635119</v>
      </c>
      <c r="R731">
        <v>4637.5312979999999</v>
      </c>
      <c r="S731" s="18">
        <v>28.822652860000002</v>
      </c>
      <c r="T731" s="18">
        <v>25.314530000000001</v>
      </c>
      <c r="U731">
        <v>0.57863411200000003</v>
      </c>
      <c r="V731">
        <v>3.33</v>
      </c>
      <c r="W731">
        <v>33.831704989278499</v>
      </c>
      <c r="X731">
        <v>42.689566310301998</v>
      </c>
      <c r="Y731">
        <v>81.021968335976197</v>
      </c>
      <c r="Z731">
        <v>0.43099999999999999</v>
      </c>
      <c r="AA731">
        <v>0.59499999999999997</v>
      </c>
      <c r="AB731">
        <v>27.012625670785599</v>
      </c>
      <c r="AC731">
        <v>31.119379657291699</v>
      </c>
      <c r="AD731">
        <v>76.521271299580505</v>
      </c>
      <c r="AE731">
        <v>17.149969500787801</v>
      </c>
      <c r="AF731">
        <v>2.26877798247593</v>
      </c>
    </row>
    <row r="732" spans="1:32" x14ac:dyDescent="0.2">
      <c r="A732" s="13" t="s">
        <v>82</v>
      </c>
      <c r="B732" s="13">
        <v>23</v>
      </c>
      <c r="C732" s="13">
        <v>2016</v>
      </c>
      <c r="D732" s="13">
        <f>VLOOKUP(Tabelle128[[#This Row],[countrycode]],Tabelle1[[wbcode]:[treatment]],4,FALSE)</f>
        <v>1</v>
      </c>
      <c r="E732" s="13">
        <f>VLOOKUP(Tabelle128[[#This Row],[countrycode]],Tabelle1[[wbcode]:[liberalizations]],5,FALSE)</f>
        <v>2016</v>
      </c>
      <c r="F732" s="13">
        <v>23.771003479092329</v>
      </c>
      <c r="G732" s="13">
        <v>24.489419451767159</v>
      </c>
      <c r="H732" s="13">
        <v>47.551020408163268</v>
      </c>
      <c r="I732" s="14">
        <v>20.222054101304799</v>
      </c>
      <c r="J732">
        <v>-0.51</v>
      </c>
      <c r="K732">
        <v>65.387001037597699</v>
      </c>
      <c r="L732" s="13">
        <v>56.6</v>
      </c>
      <c r="M732" s="17">
        <v>0.61099999999999999</v>
      </c>
      <c r="N732">
        <v>11.520739560000001</v>
      </c>
      <c r="O732">
        <v>63.8902</v>
      </c>
      <c r="P732" s="17">
        <v>1971.95693464599</v>
      </c>
      <c r="Q732">
        <v>7.9194480130000002</v>
      </c>
      <c r="R732">
        <v>4642.1547449999998</v>
      </c>
      <c r="S732" s="18">
        <v>28.565022190000001</v>
      </c>
      <c r="T732" s="18">
        <v>25.314530000000001</v>
      </c>
      <c r="U732">
        <v>0.58096804800000001</v>
      </c>
      <c r="V732">
        <v>3.23</v>
      </c>
      <c r="W732">
        <v>31.193239489280099</v>
      </c>
      <c r="X732">
        <v>36.6837606971498</v>
      </c>
      <c r="Y732">
        <v>79.777945898695194</v>
      </c>
      <c r="Z732">
        <v>0.436</v>
      </c>
      <c r="AA732">
        <v>0.59899999999999998</v>
      </c>
      <c r="AB732">
        <v>24.826169057814599</v>
      </c>
      <c r="AC732">
        <v>27.693254951864901</v>
      </c>
      <c r="AD732">
        <v>67.877000186429896</v>
      </c>
      <c r="AE732">
        <v>17.4546347070868</v>
      </c>
      <c r="AF732">
        <v>2.2466099601577301</v>
      </c>
    </row>
    <row r="733" spans="1:32" x14ac:dyDescent="0.2">
      <c r="A733" s="15" t="s">
        <v>82</v>
      </c>
      <c r="B733" s="13">
        <v>23</v>
      </c>
      <c r="C733" s="15">
        <v>2017</v>
      </c>
      <c r="D733" s="15">
        <f>VLOOKUP(Tabelle128[[#This Row],[countrycode]],Tabelle1[[wbcode]:[treatment]],4,FALSE)</f>
        <v>1</v>
      </c>
      <c r="E733" s="15">
        <f>VLOOKUP(Tabelle128[[#This Row],[countrycode]],Tabelle1[[wbcode]:[liberalizations]],5,FALSE)</f>
        <v>2016</v>
      </c>
      <c r="F733" s="15">
        <v>24.173344508677818</v>
      </c>
      <c r="G733" s="15">
        <v>24.90869248532589</v>
      </c>
      <c r="H733" s="15">
        <v>47.551020408163268</v>
      </c>
      <c r="I733" s="16">
        <v>17.799200699149399</v>
      </c>
      <c r="J733">
        <v>4.04</v>
      </c>
      <c r="K733">
        <v>66.25</v>
      </c>
      <c r="L733" s="15"/>
      <c r="M733" s="18">
        <v>0.61599999999999999</v>
      </c>
      <c r="N733">
        <v>11.46961975</v>
      </c>
      <c r="O733">
        <v>64.013099999999994</v>
      </c>
      <c r="P733" s="18">
        <v>2074.2907327226899</v>
      </c>
      <c r="Q733">
        <v>8.0562609070000004</v>
      </c>
      <c r="R733">
        <v>4863.9761989999997</v>
      </c>
      <c r="S733" s="18">
        <v>28.049974540000001</v>
      </c>
      <c r="T733" s="18">
        <v>24.142489999999999</v>
      </c>
      <c r="U733">
        <v>0.47179975299999999</v>
      </c>
      <c r="V733">
        <v>3.35</v>
      </c>
      <c r="W733">
        <v>33.876874431915297</v>
      </c>
      <c r="X733">
        <v>36.671490133678702</v>
      </c>
      <c r="Y733">
        <v>82.200799300850605</v>
      </c>
      <c r="Z733">
        <v>0.442</v>
      </c>
      <c r="AA733">
        <v>0.60399999999999998</v>
      </c>
      <c r="AB733">
        <v>18.8864250460676</v>
      </c>
      <c r="AC733">
        <v>29.952217385631499</v>
      </c>
      <c r="AD733">
        <v>70.548364565593999</v>
      </c>
      <c r="AE733">
        <v>12.371921550704799</v>
      </c>
      <c r="AF733">
        <v>2.2205048818903901</v>
      </c>
    </row>
    <row r="734" spans="1:32" x14ac:dyDescent="0.2">
      <c r="A734" s="13" t="s">
        <v>82</v>
      </c>
      <c r="B734" s="13">
        <v>23</v>
      </c>
      <c r="C734" s="13">
        <v>2018</v>
      </c>
      <c r="D734" s="13">
        <f>VLOOKUP(Tabelle128[[#This Row],[countrycode]],Tabelle1[[wbcode]:[treatment]],4,FALSE)</f>
        <v>1</v>
      </c>
      <c r="E734" s="13">
        <f>VLOOKUP(Tabelle128[[#This Row],[countrycode]],Tabelle1[[wbcode]:[liberalizations]],5,FALSE)</f>
        <v>2016</v>
      </c>
      <c r="F734" s="13">
        <v>24.292857108476671</v>
      </c>
      <c r="G734" s="13">
        <v>24.981057202018661</v>
      </c>
      <c r="H734" s="13">
        <v>47.551020408163268</v>
      </c>
      <c r="I734" s="14">
        <v>21.600608966163399</v>
      </c>
      <c r="J734">
        <v>3.66</v>
      </c>
      <c r="K734">
        <v>66.164001464843807</v>
      </c>
      <c r="L734" s="13"/>
      <c r="M734" s="17">
        <v>0.62</v>
      </c>
      <c r="N734">
        <v>11.483329769999999</v>
      </c>
      <c r="O734">
        <v>64.122</v>
      </c>
      <c r="P734" s="17">
        <v>2260.86056729337</v>
      </c>
      <c r="Q734">
        <v>8.1930738010000006</v>
      </c>
      <c r="R734">
        <v>5071.9958580000002</v>
      </c>
      <c r="S734">
        <v>27.8852273</v>
      </c>
      <c r="T734">
        <v>24.142489999999999</v>
      </c>
      <c r="U734">
        <v>0.56043749200000004</v>
      </c>
      <c r="V734">
        <v>3.84</v>
      </c>
      <c r="W734">
        <v>33.454895882578597</v>
      </c>
      <c r="X734">
        <v>34.503622462809801</v>
      </c>
      <c r="Y734">
        <v>78.399391033836594</v>
      </c>
      <c r="Z734">
        <v>0.44600000000000001</v>
      </c>
      <c r="AA734">
        <v>0.60599999999999998</v>
      </c>
      <c r="AB734">
        <v>21.199094019886999</v>
      </c>
      <c r="AC734">
        <v>31.1777440322427</v>
      </c>
      <c r="AD734">
        <v>67.958518345388399</v>
      </c>
      <c r="AE734">
        <v>7.80876516610709</v>
      </c>
      <c r="AF734">
        <v>2.1928528742176501</v>
      </c>
    </row>
    <row r="735" spans="1:32" x14ac:dyDescent="0.2">
      <c r="A735" s="15" t="s">
        <v>82</v>
      </c>
      <c r="B735" s="13">
        <v>23</v>
      </c>
      <c r="C735" s="15">
        <v>2019</v>
      </c>
      <c r="D735" s="15">
        <f>VLOOKUP(Tabelle128[[#This Row],[countrycode]],Tabelle1[[wbcode]:[treatment]],4,FALSE)</f>
        <v>1</v>
      </c>
      <c r="E735" s="15">
        <f>VLOOKUP(Tabelle128[[#This Row],[countrycode]],Tabelle1[[wbcode]:[liberalizations]],5,FALSE)</f>
        <v>2016</v>
      </c>
      <c r="F735" s="15"/>
      <c r="G735" s="15"/>
      <c r="H735" s="15"/>
      <c r="I735" s="16">
        <v>17.7388186705336</v>
      </c>
      <c r="J735">
        <v>3.96</v>
      </c>
      <c r="K735">
        <v>66.087997436523395</v>
      </c>
      <c r="L735" s="15"/>
      <c r="M735" s="18">
        <v>0.63100000000000001</v>
      </c>
      <c r="N735">
        <v>11.86730957</v>
      </c>
      <c r="O735">
        <v>64.740099999999998</v>
      </c>
      <c r="P735" s="18">
        <v>2246.6255781643199</v>
      </c>
      <c r="Q735">
        <v>8.3298866950000008</v>
      </c>
      <c r="R735">
        <v>5307.4457650000004</v>
      </c>
      <c r="S735">
        <v>27.665014370000002</v>
      </c>
      <c r="T735">
        <v>24.142489999999999</v>
      </c>
      <c r="U735">
        <v>0.55619304700000005</v>
      </c>
      <c r="V735">
        <v>3.92</v>
      </c>
      <c r="W735">
        <v>37.449599421384399</v>
      </c>
      <c r="X735">
        <v>39.3752024057911</v>
      </c>
      <c r="Y735">
        <v>82.261181329466396</v>
      </c>
      <c r="Z735">
        <v>0.45500000000000002</v>
      </c>
      <c r="AA735">
        <v>0.61699999999999999</v>
      </c>
      <c r="AB735">
        <v>18.038193472041002</v>
      </c>
      <c r="AC735">
        <v>31.107724003590199</v>
      </c>
      <c r="AD735">
        <v>76.824801827175506</v>
      </c>
      <c r="AE735">
        <v>7.1436400333085599</v>
      </c>
      <c r="AF735">
        <v>2.1625844618562202</v>
      </c>
    </row>
    <row r="736" spans="1:32" x14ac:dyDescent="0.2">
      <c r="A736" s="13" t="s">
        <v>82</v>
      </c>
      <c r="B736" s="13">
        <v>23</v>
      </c>
      <c r="C736" s="13">
        <v>2020</v>
      </c>
      <c r="D736" s="13">
        <f>VLOOKUP(Tabelle128[[#This Row],[countrycode]],Tabelle1[[wbcode]:[treatment]],4,FALSE)</f>
        <v>1</v>
      </c>
      <c r="E736" s="13">
        <f>VLOOKUP(Tabelle128[[#This Row],[countrycode]],Tabelle1[[wbcode]:[liberalizations]],5,FALSE)</f>
        <v>2016</v>
      </c>
      <c r="F736" s="13"/>
      <c r="G736" s="13"/>
      <c r="H736" s="13"/>
      <c r="I736" s="18">
        <v>21.997296426452799</v>
      </c>
      <c r="J736">
        <v>-0.78</v>
      </c>
      <c r="K736">
        <v>65.231002807617202</v>
      </c>
      <c r="L736" s="13"/>
      <c r="M736" s="17">
        <v>0.63200000000000001</v>
      </c>
      <c r="N736">
        <v>12.047780039999999</v>
      </c>
      <c r="O736">
        <v>64.114000000000004</v>
      </c>
      <c r="P736" s="18">
        <v>2254.15388897604</v>
      </c>
      <c r="Q736">
        <v>8.3298866950000008</v>
      </c>
      <c r="R736">
        <v>5601.4281970000002</v>
      </c>
      <c r="S736">
        <v>27.48843076</v>
      </c>
      <c r="T736">
        <v>24.142489999999999</v>
      </c>
      <c r="U736">
        <v>0.51495931800000005</v>
      </c>
      <c r="V736">
        <v>3.92</v>
      </c>
      <c r="W736">
        <v>20.721046097315099</v>
      </c>
      <c r="X736">
        <v>17.795815563997799</v>
      </c>
      <c r="Y736">
        <v>78.002703573547194</v>
      </c>
      <c r="Z736">
        <v>0.45700000000000002</v>
      </c>
      <c r="AA736">
        <v>0.61799999999999999</v>
      </c>
      <c r="AB736">
        <v>17.660747107172401</v>
      </c>
      <c r="AC736">
        <v>29.876754233912798</v>
      </c>
      <c r="AD736">
        <v>38.516861661312902</v>
      </c>
      <c r="AE736">
        <v>9.8872895626994293</v>
      </c>
      <c r="AF736">
        <v>2.1307634729453802</v>
      </c>
    </row>
    <row r="737" spans="1:32" x14ac:dyDescent="0.2">
      <c r="A737" s="15" t="s">
        <v>82</v>
      </c>
      <c r="B737" s="13">
        <v>23</v>
      </c>
      <c r="C737" s="15">
        <v>2021</v>
      </c>
      <c r="D737" s="15">
        <f>VLOOKUP(Tabelle128[[#This Row],[countrycode]],Tabelle1[[wbcode]:[treatment]],4,FALSE)</f>
        <v>1</v>
      </c>
      <c r="E737" s="15">
        <f>VLOOKUP(Tabelle128[[#This Row],[countrycode]],Tabelle1[[wbcode]:[liberalizations]],5,FALSE)</f>
        <v>2016</v>
      </c>
      <c r="F737" s="15"/>
      <c r="G737" s="15"/>
      <c r="H737" s="15"/>
      <c r="I737" s="18">
        <v>19.937850167209898</v>
      </c>
      <c r="J737">
        <v>2.19</v>
      </c>
      <c r="K737">
        <v>65.198997497558594</v>
      </c>
      <c r="L737" s="15"/>
      <c r="M737" s="18">
        <v>0.63200000000000001</v>
      </c>
      <c r="N737">
        <v>12.047780039999999</v>
      </c>
      <c r="O737">
        <v>63.795400000000001</v>
      </c>
      <c r="P737" s="18">
        <v>2445.2907493276098</v>
      </c>
      <c r="Q737">
        <v>8.3298866950000008</v>
      </c>
      <c r="R737">
        <v>5744.5040170000002</v>
      </c>
      <c r="S737">
        <v>27.331948059999998</v>
      </c>
      <c r="T737">
        <v>24.142489999999999</v>
      </c>
      <c r="U737">
        <v>0.51495931800000005</v>
      </c>
      <c r="V737">
        <v>3.92</v>
      </c>
      <c r="W737">
        <v>29.907619715828702</v>
      </c>
      <c r="X737">
        <v>28.522393911558801</v>
      </c>
      <c r="Y737">
        <v>80.062149832790098</v>
      </c>
      <c r="Z737">
        <v>0.45800000000000002</v>
      </c>
      <c r="AA737">
        <v>0.61799999999999999</v>
      </c>
      <c r="AB737">
        <v>16.8472111282098</v>
      </c>
      <c r="AC737">
        <v>28.264509058991798</v>
      </c>
      <c r="AD737">
        <v>58.430013627387503</v>
      </c>
      <c r="AE737">
        <v>9.9710886750444097</v>
      </c>
      <c r="AF737">
        <v>2.09921643343319</v>
      </c>
    </row>
    <row r="738" spans="1:32" x14ac:dyDescent="0.2">
      <c r="A738" s="13" t="s">
        <v>83</v>
      </c>
      <c r="B738" s="13">
        <v>24</v>
      </c>
      <c r="C738" s="13">
        <v>1990</v>
      </c>
      <c r="D738" s="13">
        <f>VLOOKUP(Tabelle128[[#This Row],[countrycode]],Tabelle1[[wbcode]:[treatment]],4,FALSE)</f>
        <v>0</v>
      </c>
      <c r="E738" s="13">
        <f>VLOOKUP(Tabelle128[[#This Row],[countrycode]],Tabelle1[[wbcode]:[liberalizations]],5,FALSE)</f>
        <v>0</v>
      </c>
      <c r="F738" s="13">
        <v>11.120216268545381</v>
      </c>
      <c r="G738" s="13">
        <v>16.755684463565281</v>
      </c>
      <c r="H738" s="13">
        <v>46.938775510204081</v>
      </c>
      <c r="I738" s="14">
        <v>22.159267253621099</v>
      </c>
      <c r="J738" s="13"/>
      <c r="L738" s="18">
        <v>33.441783220675902</v>
      </c>
      <c r="M738" s="18">
        <v>0.26900000000000002</v>
      </c>
      <c r="P738" s="17">
        <v>419.809870822721</v>
      </c>
      <c r="Q738">
        <v>1.313318515</v>
      </c>
      <c r="R738">
        <v>1403.2429870000001</v>
      </c>
      <c r="S738" s="23"/>
      <c r="T738" s="23"/>
      <c r="U738">
        <v>0.15803766899999999</v>
      </c>
      <c r="V738">
        <v>3.56</v>
      </c>
      <c r="W738">
        <v>31.075235796648698</v>
      </c>
      <c r="X738">
        <v>33.441783220675902</v>
      </c>
      <c r="Y738">
        <v>77.840732746378904</v>
      </c>
      <c r="Z738" s="6"/>
      <c r="AA738">
        <v>0.26400000000000001</v>
      </c>
      <c r="AB738" s="6"/>
      <c r="AC738" s="6"/>
      <c r="AD738" s="6"/>
      <c r="AE738" s="6"/>
      <c r="AF738" s="6"/>
    </row>
    <row r="739" spans="1:32" x14ac:dyDescent="0.2">
      <c r="A739" s="15" t="s">
        <v>83</v>
      </c>
      <c r="B739" s="13">
        <v>24</v>
      </c>
      <c r="C739" s="15">
        <v>1991</v>
      </c>
      <c r="D739" s="15">
        <f>VLOOKUP(Tabelle128[[#This Row],[countrycode]],Tabelle1[[wbcode]:[treatment]],4,FALSE)</f>
        <v>0</v>
      </c>
      <c r="E739" s="15">
        <f>VLOOKUP(Tabelle128[[#This Row],[countrycode]],Tabelle1[[wbcode]:[liberalizations]],5,FALSE)</f>
        <v>0</v>
      </c>
      <c r="F739" s="15">
        <v>11.234175105819389</v>
      </c>
      <c r="G739" s="15">
        <v>16.76242414785516</v>
      </c>
      <c r="H739" s="15">
        <v>46.938775510204081</v>
      </c>
      <c r="I739" s="16">
        <v>22.129435370971201</v>
      </c>
      <c r="J739" s="15"/>
      <c r="K739">
        <v>61.172000885009801</v>
      </c>
      <c r="L739" s="18">
        <v>30.585584066529201</v>
      </c>
      <c r="M739" s="18">
        <v>0.27400000000000002</v>
      </c>
      <c r="O739">
        <v>61.172000885009801</v>
      </c>
      <c r="P739" s="18">
        <v>461.37531246298602</v>
      </c>
      <c r="Q739">
        <v>1.3259621770000001</v>
      </c>
      <c r="R739">
        <v>1399.2766690000001</v>
      </c>
      <c r="S739" s="6"/>
      <c r="T739" s="6"/>
      <c r="U739">
        <v>0.156986928</v>
      </c>
      <c r="V739">
        <v>3.38</v>
      </c>
      <c r="W739">
        <v>30.3308789199472</v>
      </c>
      <c r="X739">
        <v>30.585584066529201</v>
      </c>
      <c r="Y739">
        <v>77.870564629028806</v>
      </c>
      <c r="Z739" s="6"/>
      <c r="AA739">
        <v>0.26900000000000002</v>
      </c>
      <c r="AB739" s="6"/>
      <c r="AC739" s="6"/>
      <c r="AD739" s="6"/>
      <c r="AE739" s="6"/>
      <c r="AF739" s="6"/>
    </row>
    <row r="740" spans="1:32" x14ac:dyDescent="0.2">
      <c r="A740" s="13" t="s">
        <v>83</v>
      </c>
      <c r="B740" s="13">
        <v>24</v>
      </c>
      <c r="C740" s="13">
        <v>1992</v>
      </c>
      <c r="D740" s="13">
        <f>VLOOKUP(Tabelle128[[#This Row],[countrycode]],Tabelle1[[wbcode]:[treatment]],4,FALSE)</f>
        <v>0</v>
      </c>
      <c r="E740" s="13">
        <f>VLOOKUP(Tabelle128[[#This Row],[countrycode]],Tabelle1[[wbcode]:[liberalizations]],5,FALSE)</f>
        <v>0</v>
      </c>
      <c r="F740" s="13">
        <v>11.31121845855276</v>
      </c>
      <c r="G740" s="13">
        <v>16.801652787925541</v>
      </c>
      <c r="H740" s="13">
        <v>46.938775510204081</v>
      </c>
      <c r="I740" s="14">
        <v>20.021638437091202</v>
      </c>
      <c r="J740" s="13"/>
      <c r="K740">
        <v>61.230998992919901</v>
      </c>
      <c r="L740" s="18">
        <v>26.0732793786276</v>
      </c>
      <c r="M740" s="18">
        <v>0.28199999999999997</v>
      </c>
      <c r="O740">
        <v>61.230998992919901</v>
      </c>
      <c r="P740" s="17">
        <v>489.07160407064998</v>
      </c>
      <c r="Q740">
        <v>1.338727563</v>
      </c>
      <c r="R740">
        <v>1424.1055180000001</v>
      </c>
      <c r="S740" s="23"/>
      <c r="T740" s="23"/>
      <c r="U740">
        <v>0.157667363</v>
      </c>
      <c r="V740">
        <v>3.45</v>
      </c>
      <c r="W740">
        <v>24.874613539125399</v>
      </c>
      <c r="X740">
        <v>26.0732793786276</v>
      </c>
      <c r="Y740">
        <v>79.978361562908802</v>
      </c>
      <c r="Z740" s="6"/>
      <c r="AA740">
        <v>0.27700000000000002</v>
      </c>
      <c r="AB740" s="6"/>
      <c r="AC740" s="6"/>
      <c r="AD740" s="6"/>
      <c r="AE740" s="6"/>
      <c r="AF740" s="6"/>
    </row>
    <row r="741" spans="1:32" x14ac:dyDescent="0.2">
      <c r="A741" s="15" t="s">
        <v>83</v>
      </c>
      <c r="B741" s="13">
        <v>24</v>
      </c>
      <c r="C741" s="15">
        <v>1993</v>
      </c>
      <c r="D741" s="15">
        <f>VLOOKUP(Tabelle128[[#This Row],[countrycode]],Tabelle1[[wbcode]:[treatment]],4,FALSE)</f>
        <v>0</v>
      </c>
      <c r="E741" s="15">
        <f>VLOOKUP(Tabelle128[[#This Row],[countrycode]],Tabelle1[[wbcode]:[liberalizations]],5,FALSE)</f>
        <v>0</v>
      </c>
      <c r="F741" s="15">
        <v>11.477670355787691</v>
      </c>
      <c r="G741" s="15">
        <v>17.02060053149631</v>
      </c>
      <c r="H741" s="15">
        <v>47.142857142857153</v>
      </c>
      <c r="I741" s="16">
        <v>20.130893673928298</v>
      </c>
      <c r="J741" s="15"/>
      <c r="K741">
        <v>61.278999328613303</v>
      </c>
      <c r="L741" s="18">
        <v>28.083845161969801</v>
      </c>
      <c r="M741" s="18">
        <v>0.28899999999999998</v>
      </c>
      <c r="O741">
        <v>61.278999328613303</v>
      </c>
      <c r="P741" s="18">
        <v>475.42631699483502</v>
      </c>
      <c r="Q741">
        <v>1.351615845</v>
      </c>
      <c r="R741">
        <v>1483.3865510000001</v>
      </c>
      <c r="S741" s="6"/>
      <c r="T741" s="6"/>
      <c r="U741">
        <v>0.157774947</v>
      </c>
      <c r="V741">
        <v>3.39</v>
      </c>
      <c r="W741">
        <v>26.518473919975001</v>
      </c>
      <c r="X741">
        <v>28.083845161969801</v>
      </c>
      <c r="Y741">
        <v>79.869106326071702</v>
      </c>
      <c r="Z741" s="6"/>
      <c r="AA741">
        <v>0.28399999999999997</v>
      </c>
      <c r="AB741" s="6"/>
      <c r="AC741" s="6"/>
      <c r="AD741" s="6"/>
      <c r="AE741" s="6"/>
      <c r="AF741" s="6"/>
    </row>
    <row r="742" spans="1:32" x14ac:dyDescent="0.2">
      <c r="A742" s="13" t="s">
        <v>83</v>
      </c>
      <c r="B742" s="13">
        <v>24</v>
      </c>
      <c r="C742" s="13">
        <v>1994</v>
      </c>
      <c r="D742" s="13">
        <f>VLOOKUP(Tabelle128[[#This Row],[countrycode]],Tabelle1[[wbcode]:[treatment]],4,FALSE)</f>
        <v>0</v>
      </c>
      <c r="E742" s="13">
        <f>VLOOKUP(Tabelle128[[#This Row],[countrycode]],Tabelle1[[wbcode]:[liberalizations]],5,FALSE)</f>
        <v>0</v>
      </c>
      <c r="F742" s="13">
        <v>11.470816551817871</v>
      </c>
      <c r="G742" s="13">
        <v>16.812002123974199</v>
      </c>
      <c r="H742" s="13">
        <v>46.938775510204081</v>
      </c>
      <c r="I742" s="14">
        <v>17.882716743890999</v>
      </c>
      <c r="J742" s="13"/>
      <c r="K742">
        <v>61.2960014343262</v>
      </c>
      <c r="L742" s="18">
        <v>25.862510464424901</v>
      </c>
      <c r="M742" s="18">
        <v>0.29499999999999998</v>
      </c>
      <c r="O742">
        <v>61.2960014343262</v>
      </c>
      <c r="P742" s="17">
        <v>477.76245923654199</v>
      </c>
      <c r="Q742">
        <v>1.3646282059999999</v>
      </c>
      <c r="R742">
        <v>1508.464125</v>
      </c>
      <c r="S742" s="23"/>
      <c r="T742" s="23"/>
      <c r="U742">
        <v>0.158845018</v>
      </c>
      <c r="V742">
        <v>3.46</v>
      </c>
      <c r="W742">
        <v>22.7523273546939</v>
      </c>
      <c r="X742">
        <v>25.862510464424901</v>
      </c>
      <c r="Y742">
        <v>82.117283256108905</v>
      </c>
      <c r="Z742" s="6"/>
      <c r="AA742">
        <v>0.28999999999999998</v>
      </c>
      <c r="AB742" s="6"/>
      <c r="AC742" s="6"/>
      <c r="AD742" s="6"/>
      <c r="AE742" s="6"/>
      <c r="AF742" s="6"/>
    </row>
    <row r="743" spans="1:32" x14ac:dyDescent="0.2">
      <c r="A743" s="15" t="s">
        <v>83</v>
      </c>
      <c r="B743" s="13">
        <v>24</v>
      </c>
      <c r="C743" s="15">
        <v>1995</v>
      </c>
      <c r="D743" s="15">
        <f>VLOOKUP(Tabelle128[[#This Row],[countrycode]],Tabelle1[[wbcode]:[treatment]],4,FALSE)</f>
        <v>0</v>
      </c>
      <c r="E743" s="15">
        <f>VLOOKUP(Tabelle128[[#This Row],[countrycode]],Tabelle1[[wbcode]:[liberalizations]],5,FALSE)</f>
        <v>0</v>
      </c>
      <c r="F743" s="15">
        <v>11.63208217541149</v>
      </c>
      <c r="G743" s="15">
        <v>16.826817265114379</v>
      </c>
      <c r="H743" s="15">
        <v>47.34693877551021</v>
      </c>
      <c r="I743" s="16">
        <v>18.002357512400799</v>
      </c>
      <c r="J743" s="15"/>
      <c r="K743">
        <v>61.310001373291001</v>
      </c>
      <c r="L743" s="18">
        <v>24.525373909700601</v>
      </c>
      <c r="M743" s="18">
        <v>0.30299999999999999</v>
      </c>
      <c r="O743">
        <v>61.310001373291001</v>
      </c>
      <c r="P743" s="18">
        <v>508.10151614461802</v>
      </c>
      <c r="Q743">
        <v>1.3777658399999999</v>
      </c>
      <c r="R743">
        <v>1537.8143130000001</v>
      </c>
      <c r="S743" s="6"/>
      <c r="T743" s="6"/>
      <c r="U743">
        <v>0.16028337100000001</v>
      </c>
      <c r="V743">
        <v>3.87</v>
      </c>
      <c r="W743">
        <v>21.118807761501898</v>
      </c>
      <c r="X743">
        <v>24.525373909700601</v>
      </c>
      <c r="Y743">
        <v>81.997642487599194</v>
      </c>
      <c r="Z743" s="6"/>
      <c r="AA743">
        <v>0.29699999999999999</v>
      </c>
      <c r="AB743" s="6"/>
      <c r="AC743" s="6"/>
      <c r="AD743" s="6"/>
      <c r="AE743" s="6"/>
      <c r="AF743" s="6"/>
    </row>
    <row r="744" spans="1:32" x14ac:dyDescent="0.2">
      <c r="A744" s="13" t="s">
        <v>83</v>
      </c>
      <c r="B744" s="13">
        <v>24</v>
      </c>
      <c r="C744" s="13">
        <v>1996</v>
      </c>
      <c r="D744" s="13">
        <f>VLOOKUP(Tabelle128[[#This Row],[countrycode]],Tabelle1[[wbcode]:[treatment]],4,FALSE)</f>
        <v>0</v>
      </c>
      <c r="E744" s="13">
        <f>VLOOKUP(Tabelle128[[#This Row],[countrycode]],Tabelle1[[wbcode]:[liberalizations]],5,FALSE)</f>
        <v>0</v>
      </c>
      <c r="F744" s="13">
        <v>11.7354182236624</v>
      </c>
      <c r="G744" s="13">
        <v>16.839778189010481</v>
      </c>
      <c r="H744" s="13">
        <v>47.755102040816332</v>
      </c>
      <c r="I744" s="27">
        <v>15.6446713334434</v>
      </c>
      <c r="J744" s="13"/>
      <c r="K744">
        <v>61.362998962402301</v>
      </c>
      <c r="L744" s="18">
        <v>24.3450726429115</v>
      </c>
      <c r="M744" s="18">
        <v>0.31</v>
      </c>
      <c r="O744">
        <v>61.362998962402301</v>
      </c>
      <c r="P744" s="28">
        <v>518.36566259819904</v>
      </c>
      <c r="Q744">
        <v>1.391029954</v>
      </c>
      <c r="R744">
        <v>1573.1959879999999</v>
      </c>
      <c r="S744" s="23"/>
      <c r="T744" s="23"/>
      <c r="U744">
        <v>0.16543891599999999</v>
      </c>
      <c r="V744">
        <v>3.81</v>
      </c>
      <c r="W744">
        <v>19.195101138151699</v>
      </c>
      <c r="X744">
        <v>24.3450726429115</v>
      </c>
      <c r="Y744">
        <v>84.355328666556602</v>
      </c>
      <c r="Z744" s="6"/>
      <c r="AA744">
        <v>0.30399999999999999</v>
      </c>
      <c r="AB744" s="6"/>
      <c r="AC744" s="6"/>
      <c r="AD744" s="6"/>
      <c r="AE744" s="6"/>
      <c r="AF744" s="6"/>
    </row>
    <row r="745" spans="1:32" x14ac:dyDescent="0.2">
      <c r="A745" s="15" t="s">
        <v>83</v>
      </c>
      <c r="B745" s="13">
        <v>24</v>
      </c>
      <c r="C745" s="15">
        <v>1997</v>
      </c>
      <c r="D745" s="15">
        <f>VLOOKUP(Tabelle128[[#This Row],[countrycode]],Tabelle1[[wbcode]:[treatment]],4,FALSE)</f>
        <v>0</v>
      </c>
      <c r="E745" s="15">
        <f>VLOOKUP(Tabelle128[[#This Row],[countrycode]],Tabelle1[[wbcode]:[liberalizations]],5,FALSE)</f>
        <v>0</v>
      </c>
      <c r="F745" s="15">
        <v>11.891752114858321</v>
      </c>
      <c r="G745" s="15">
        <v>17.14847839587792</v>
      </c>
      <c r="H745" s="15">
        <v>48.163265306122447</v>
      </c>
      <c r="I745" s="26">
        <v>17.728424171449799</v>
      </c>
      <c r="J745" s="15"/>
      <c r="K745">
        <v>61.403999328613303</v>
      </c>
      <c r="L745" s="18">
        <v>22.853982220661202</v>
      </c>
      <c r="M745" s="18">
        <v>0.32100000000000001</v>
      </c>
      <c r="O745">
        <v>61.403999328613303</v>
      </c>
      <c r="P745">
        <v>493.82216135084002</v>
      </c>
      <c r="Q745">
        <v>1.4046821</v>
      </c>
      <c r="R745">
        <v>1601.432364</v>
      </c>
      <c r="S745" s="6"/>
      <c r="T745" s="6"/>
      <c r="U745">
        <v>0.16832254999999999</v>
      </c>
      <c r="V745">
        <v>3.71</v>
      </c>
      <c r="W745">
        <v>19.5610874799331</v>
      </c>
      <c r="X745">
        <v>22.853982220661202</v>
      </c>
      <c r="Y745">
        <v>82.271575828550198</v>
      </c>
      <c r="Z745" s="6"/>
      <c r="AA745">
        <v>0.315</v>
      </c>
      <c r="AB745">
        <v>19.633353763392002</v>
      </c>
      <c r="AC745">
        <v>28.790023201520199</v>
      </c>
      <c r="AD745">
        <v>42.415069700594302</v>
      </c>
      <c r="AF745">
        <v>2.6220056486651599</v>
      </c>
    </row>
    <row r="746" spans="1:32" x14ac:dyDescent="0.2">
      <c r="A746" s="13" t="s">
        <v>83</v>
      </c>
      <c r="B746" s="13">
        <v>24</v>
      </c>
      <c r="C746" s="13">
        <v>1998</v>
      </c>
      <c r="D746" s="13">
        <f>VLOOKUP(Tabelle128[[#This Row],[countrycode]],Tabelle1[[wbcode]:[treatment]],4,FALSE)</f>
        <v>0</v>
      </c>
      <c r="E746" s="13">
        <f>VLOOKUP(Tabelle128[[#This Row],[countrycode]],Tabelle1[[wbcode]:[liberalizations]],5,FALSE)</f>
        <v>0</v>
      </c>
      <c r="F746" s="13">
        <v>11.92784244112624</v>
      </c>
      <c r="G746" s="13">
        <v>17.109280435702509</v>
      </c>
      <c r="H746" s="13">
        <v>48.571428571428569</v>
      </c>
      <c r="I746" s="14">
        <v>13.5696317095273</v>
      </c>
      <c r="J746" s="13"/>
      <c r="K746" s="18">
        <v>61.415000915527301</v>
      </c>
      <c r="L746" s="18">
        <v>26.923971498553801</v>
      </c>
      <c r="M746" s="18">
        <v>0.33</v>
      </c>
      <c r="N746" s="18"/>
      <c r="O746" s="18">
        <v>61.415000915527301</v>
      </c>
      <c r="P746" s="17">
        <v>456.49148413953299</v>
      </c>
      <c r="Q746" s="18">
        <v>1.4183342459999999</v>
      </c>
      <c r="R746" s="18">
        <v>1625.7637970000001</v>
      </c>
      <c r="S746" s="13"/>
      <c r="T746" s="13"/>
      <c r="U746" s="18">
        <v>0.17339244000000001</v>
      </c>
      <c r="V746" s="18">
        <v>3.51</v>
      </c>
      <c r="W746" s="18">
        <v>21.2867043609338</v>
      </c>
      <c r="X746">
        <v>26.923971498553801</v>
      </c>
      <c r="Y746">
        <v>86.4303682904727</v>
      </c>
      <c r="Z746" s="6"/>
      <c r="AA746">
        <v>0.32400000000000001</v>
      </c>
      <c r="AB746">
        <v>17.878867761059599</v>
      </c>
      <c r="AC746">
        <v>30.854395601981501</v>
      </c>
      <c r="AD746">
        <v>48.210675859487601</v>
      </c>
      <c r="AF746">
        <v>2.5602507701905202</v>
      </c>
    </row>
    <row r="747" spans="1:32" x14ac:dyDescent="0.2">
      <c r="A747" s="15" t="s">
        <v>83</v>
      </c>
      <c r="B747" s="13">
        <v>24</v>
      </c>
      <c r="C747" s="15">
        <v>1999</v>
      </c>
      <c r="D747" s="15">
        <f>VLOOKUP(Tabelle128[[#This Row],[countrycode]],Tabelle1[[wbcode]:[treatment]],4,FALSE)</f>
        <v>0</v>
      </c>
      <c r="E747" s="15">
        <f>VLOOKUP(Tabelle128[[#This Row],[countrycode]],Tabelle1[[wbcode]:[liberalizations]],5,FALSE)</f>
        <v>0</v>
      </c>
      <c r="F747" s="15">
        <v>12.04777794500642</v>
      </c>
      <c r="G747" s="15">
        <v>17.316865365353451</v>
      </c>
      <c r="H747" s="15">
        <v>48.979591836734699</v>
      </c>
      <c r="I747" s="16">
        <v>15.454937131885201</v>
      </c>
      <c r="J747" s="15"/>
      <c r="K747" s="18">
        <v>61.419998168945298</v>
      </c>
      <c r="L747" s="18">
        <v>26.033530312297898</v>
      </c>
      <c r="M747" s="18">
        <v>0.33900000000000002</v>
      </c>
      <c r="N747" s="18"/>
      <c r="O747" s="18">
        <v>61.419998168945298</v>
      </c>
      <c r="P747" s="18">
        <v>429.71969232120603</v>
      </c>
      <c r="Q747" s="18">
        <v>1.431986392</v>
      </c>
      <c r="R747" s="18">
        <v>1676.2245330000001</v>
      </c>
      <c r="S747" s="15"/>
      <c r="T747" s="15"/>
      <c r="U747" s="18">
        <v>0.17785793999999999</v>
      </c>
      <c r="V747" s="18">
        <v>4.03</v>
      </c>
      <c r="W747" s="18">
        <v>21.639518262082198</v>
      </c>
      <c r="X747">
        <v>26.033530312297898</v>
      </c>
      <c r="Y747">
        <v>84.545062868114798</v>
      </c>
      <c r="Z747" s="6"/>
      <c r="AA747">
        <v>0.33200000000000002</v>
      </c>
      <c r="AB747">
        <v>18.910316599648301</v>
      </c>
      <c r="AC747">
        <v>28.857062429814501</v>
      </c>
      <c r="AD747">
        <v>47.673048574379997</v>
      </c>
      <c r="AF747">
        <v>2.4376538324675101</v>
      </c>
    </row>
    <row r="748" spans="1:32" x14ac:dyDescent="0.2">
      <c r="A748" s="13" t="s">
        <v>83</v>
      </c>
      <c r="B748" s="13">
        <v>24</v>
      </c>
      <c r="C748" s="13">
        <v>2000</v>
      </c>
      <c r="D748" s="13">
        <f>VLOOKUP(Tabelle128[[#This Row],[countrycode]],Tabelle1[[wbcode]:[treatment]],4,FALSE)</f>
        <v>0</v>
      </c>
      <c r="E748" s="13">
        <f>VLOOKUP(Tabelle128[[#This Row],[countrycode]],Tabelle1[[wbcode]:[liberalizations]],5,FALSE)</f>
        <v>0</v>
      </c>
      <c r="F748" s="13">
        <v>12.09072861099046</v>
      </c>
      <c r="G748" s="13">
        <v>17.37000825769432</v>
      </c>
      <c r="H748" s="13">
        <v>49.183673469387763</v>
      </c>
      <c r="I748" s="14">
        <v>16.038816689824699</v>
      </c>
      <c r="J748" s="13"/>
      <c r="K748" s="18">
        <v>61.398998260497997</v>
      </c>
      <c r="L748" s="18">
        <v>28.957845966982902</v>
      </c>
      <c r="M748" s="18">
        <v>0.34499999999999997</v>
      </c>
      <c r="N748" s="18"/>
      <c r="O748" s="18">
        <v>61.398998260497997</v>
      </c>
      <c r="P748" s="17">
        <v>363.48227926661502</v>
      </c>
      <c r="Q748" s="18">
        <v>1.445638537</v>
      </c>
      <c r="R748" s="18">
        <v>1682.898964</v>
      </c>
      <c r="S748" s="13"/>
      <c r="T748" s="13"/>
      <c r="U748" s="18">
        <v>0.180954843</v>
      </c>
      <c r="V748" s="18">
        <v>3.94</v>
      </c>
      <c r="W748" s="18">
        <v>24.5238730443766</v>
      </c>
      <c r="X748">
        <v>28.957845966982902</v>
      </c>
      <c r="Y748">
        <v>83.961183310175301</v>
      </c>
      <c r="Z748" s="6"/>
      <c r="AA748">
        <v>0.33800000000000002</v>
      </c>
      <c r="AB748">
        <v>19.5936697777028</v>
      </c>
      <c r="AC748">
        <v>31.382262580330501</v>
      </c>
      <c r="AD748">
        <v>53.481719011359402</v>
      </c>
      <c r="AF748">
        <v>2.2828180200356498</v>
      </c>
    </row>
    <row r="749" spans="1:32" x14ac:dyDescent="0.2">
      <c r="A749" s="15" t="s">
        <v>83</v>
      </c>
      <c r="B749" s="13">
        <v>24</v>
      </c>
      <c r="C749" s="15">
        <v>2001</v>
      </c>
      <c r="D749" s="15">
        <f>VLOOKUP(Tabelle128[[#This Row],[countrycode]],Tabelle1[[wbcode]:[treatment]],4,FALSE)</f>
        <v>0</v>
      </c>
      <c r="E749" s="15">
        <f>VLOOKUP(Tabelle128[[#This Row],[countrycode]],Tabelle1[[wbcode]:[liberalizations]],5,FALSE)</f>
        <v>0</v>
      </c>
      <c r="F749" s="15">
        <v>12.221020502793669</v>
      </c>
      <c r="G749" s="15">
        <v>17.45241301819738</v>
      </c>
      <c r="H749" s="15">
        <v>49.591836734693871</v>
      </c>
      <c r="I749" s="16">
        <v>15.037611003921899</v>
      </c>
      <c r="J749">
        <v>1.8</v>
      </c>
      <c r="K749" s="18">
        <v>61.452999114990199</v>
      </c>
      <c r="L749" s="18">
        <v>30.018246995793501</v>
      </c>
      <c r="M749" s="18">
        <v>0.35199999999999998</v>
      </c>
      <c r="N749" s="18"/>
      <c r="O749" s="18">
        <v>61.452999114990199</v>
      </c>
      <c r="P749" s="18">
        <v>336.15402065889702</v>
      </c>
      <c r="Q749" s="18">
        <v>1.4592906830000001</v>
      </c>
      <c r="R749" s="18">
        <v>1697.464723</v>
      </c>
      <c r="S749" s="15"/>
      <c r="T749" s="15"/>
      <c r="U749" s="18">
        <v>0.18544433599999999</v>
      </c>
      <c r="V749" s="18">
        <v>3.94</v>
      </c>
      <c r="W749" s="18">
        <v>28.5786627531762</v>
      </c>
      <c r="X749">
        <v>30.018246995793501</v>
      </c>
      <c r="Y749">
        <v>84.962388996078104</v>
      </c>
      <c r="Z749" s="6"/>
      <c r="AA749">
        <v>0.34499999999999997</v>
      </c>
      <c r="AB749">
        <v>15.499440424812599</v>
      </c>
      <c r="AC749">
        <v>31.815761184780701</v>
      </c>
      <c r="AD749">
        <v>58.596909748969701</v>
      </c>
      <c r="AF749">
        <v>2.1173673397902499</v>
      </c>
    </row>
    <row r="750" spans="1:32" x14ac:dyDescent="0.2">
      <c r="A750" s="13" t="s">
        <v>83</v>
      </c>
      <c r="B750" s="13">
        <v>24</v>
      </c>
      <c r="C750" s="13">
        <v>2002</v>
      </c>
      <c r="D750" s="13">
        <f>VLOOKUP(Tabelle128[[#This Row],[countrycode]],Tabelle1[[wbcode]:[treatment]],4,FALSE)</f>
        <v>0</v>
      </c>
      <c r="E750" s="13">
        <f>VLOOKUP(Tabelle128[[#This Row],[countrycode]],Tabelle1[[wbcode]:[liberalizations]],5,FALSE)</f>
        <v>0</v>
      </c>
      <c r="F750" s="13">
        <v>12.39722746568526</v>
      </c>
      <c r="G750" s="13">
        <v>17.506465875238131</v>
      </c>
      <c r="H750" s="13">
        <v>50</v>
      </c>
      <c r="I750" s="14">
        <v>12.0456949047789</v>
      </c>
      <c r="J750">
        <v>3.29</v>
      </c>
      <c r="K750" s="18">
        <v>61.488998413085902</v>
      </c>
      <c r="L750" s="18">
        <v>28.970424490593501</v>
      </c>
      <c r="M750" s="18">
        <v>0.36199999999999999</v>
      </c>
      <c r="N750" s="18"/>
      <c r="O750" s="18">
        <v>61.488998413085902</v>
      </c>
      <c r="P750" s="17">
        <v>343.60263120769901</v>
      </c>
      <c r="Q750" s="18">
        <v>1.472942829</v>
      </c>
      <c r="R750" s="18">
        <v>1786.187381</v>
      </c>
      <c r="S750" s="13"/>
      <c r="T750" s="13"/>
      <c r="U750" s="18">
        <v>0.189050316</v>
      </c>
      <c r="V750" s="18">
        <v>4.3899999999999997</v>
      </c>
      <c r="W750" s="18">
        <v>26.4778105826218</v>
      </c>
      <c r="X750">
        <v>28.970424490593501</v>
      </c>
      <c r="Y750">
        <v>87.954305095221102</v>
      </c>
      <c r="Z750" s="6"/>
      <c r="AA750">
        <v>0.35399999999999998</v>
      </c>
      <c r="AB750">
        <v>14.299050503013801</v>
      </c>
      <c r="AC750">
        <v>31.321625997695101</v>
      </c>
      <c r="AD750">
        <v>55.448235073215301</v>
      </c>
      <c r="AF750">
        <v>1.9878725479327699</v>
      </c>
    </row>
    <row r="751" spans="1:32" x14ac:dyDescent="0.2">
      <c r="A751" s="15" t="s">
        <v>83</v>
      </c>
      <c r="B751" s="13">
        <v>24</v>
      </c>
      <c r="C751" s="15">
        <v>2003</v>
      </c>
      <c r="D751" s="15">
        <f>VLOOKUP(Tabelle128[[#This Row],[countrycode]],Tabelle1[[wbcode]:[treatment]],4,FALSE)</f>
        <v>0</v>
      </c>
      <c r="E751" s="15">
        <f>VLOOKUP(Tabelle128[[#This Row],[countrycode]],Tabelle1[[wbcode]:[liberalizations]],5,FALSE)</f>
        <v>0</v>
      </c>
      <c r="F751" s="15">
        <v>12.76208562652679</v>
      </c>
      <c r="G751" s="15">
        <v>17.870798290791971</v>
      </c>
      <c r="H751" s="15">
        <v>50.612244897959179</v>
      </c>
      <c r="I751" s="16">
        <v>22.388042627120502</v>
      </c>
      <c r="J751">
        <v>-0.52</v>
      </c>
      <c r="K751" s="18">
        <v>61.463001251220703</v>
      </c>
      <c r="L751" s="18">
        <v>25.185395668730202</v>
      </c>
      <c r="M751" s="18">
        <v>0.37</v>
      </c>
      <c r="N751" s="18"/>
      <c r="O751" s="18">
        <v>61.463001251220703</v>
      </c>
      <c r="P751" s="18">
        <v>393.73968985004802</v>
      </c>
      <c r="Q751" s="18">
        <v>1.486594975</v>
      </c>
      <c r="R751" s="18">
        <v>1813.1812609999999</v>
      </c>
      <c r="S751" s="15"/>
      <c r="T751" s="15"/>
      <c r="U751" s="18">
        <v>0.19422848600000001</v>
      </c>
      <c r="V751" s="18">
        <v>4.5999999999999996</v>
      </c>
      <c r="W751" s="18">
        <v>25.956743348511498</v>
      </c>
      <c r="X751">
        <v>25.185395668730202</v>
      </c>
      <c r="Y751">
        <v>77.611957372879502</v>
      </c>
      <c r="Z751" s="6"/>
      <c r="AA751">
        <v>0.36199999999999999</v>
      </c>
      <c r="AB751">
        <v>19.813330019953401</v>
      </c>
      <c r="AC751">
        <v>31.723862909391201</v>
      </c>
      <c r="AD751">
        <v>51.142139017241803</v>
      </c>
      <c r="AF751">
        <v>1.92656427539287</v>
      </c>
    </row>
    <row r="752" spans="1:32" x14ac:dyDescent="0.2">
      <c r="A752" s="13" t="s">
        <v>83</v>
      </c>
      <c r="B752" s="13">
        <v>24</v>
      </c>
      <c r="C752" s="13">
        <v>2004</v>
      </c>
      <c r="D752" s="13">
        <f>VLOOKUP(Tabelle128[[#This Row],[countrycode]],Tabelle1[[wbcode]:[treatment]],4,FALSE)</f>
        <v>0</v>
      </c>
      <c r="E752" s="13">
        <f>VLOOKUP(Tabelle128[[#This Row],[countrycode]],Tabelle1[[wbcode]:[liberalizations]],5,FALSE)</f>
        <v>0</v>
      </c>
      <c r="F752" s="13">
        <v>13.014480490028561</v>
      </c>
      <c r="G752" s="13">
        <v>18.041696899071951</v>
      </c>
      <c r="H752" s="13">
        <v>51.224489795918373</v>
      </c>
      <c r="I752" s="14">
        <v>19.536986750704902</v>
      </c>
      <c r="J752">
        <v>0.39</v>
      </c>
      <c r="K752" s="18">
        <v>61.4539985656738</v>
      </c>
      <c r="L752" s="18">
        <v>25.816242903685701</v>
      </c>
      <c r="M752" s="18">
        <v>0.377</v>
      </c>
      <c r="N752" s="18"/>
      <c r="O752" s="18">
        <v>61.4539985656738</v>
      </c>
      <c r="P752" s="17">
        <v>407.30097593744699</v>
      </c>
      <c r="Q752" s="18">
        <v>1.5002471209999999</v>
      </c>
      <c r="R752" s="18">
        <v>1811.611478</v>
      </c>
      <c r="S752" s="13"/>
      <c r="T752" s="13"/>
      <c r="U752" s="18">
        <v>0.197451349</v>
      </c>
      <c r="V752" s="18">
        <v>4.51</v>
      </c>
      <c r="W752" s="18">
        <v>24.6259751804795</v>
      </c>
      <c r="X752">
        <v>25.816242903685701</v>
      </c>
      <c r="Y752">
        <v>80.463013249295102</v>
      </c>
      <c r="Z752" s="6"/>
      <c r="AA752">
        <v>0.36899999999999999</v>
      </c>
      <c r="AB752">
        <v>19.7464528928883</v>
      </c>
      <c r="AC752">
        <v>30.508226398575399</v>
      </c>
      <c r="AD752">
        <v>50.442218084165297</v>
      </c>
      <c r="AF752">
        <v>1.95304243986182</v>
      </c>
    </row>
    <row r="753" spans="1:32" x14ac:dyDescent="0.2">
      <c r="A753" s="15" t="s">
        <v>83</v>
      </c>
      <c r="B753" s="13">
        <v>24</v>
      </c>
      <c r="C753" s="15">
        <v>2005</v>
      </c>
      <c r="D753" s="15">
        <f>VLOOKUP(Tabelle128[[#This Row],[countrycode]],Tabelle1[[wbcode]:[treatment]],4,FALSE)</f>
        <v>0</v>
      </c>
      <c r="E753" s="15">
        <f>VLOOKUP(Tabelle128[[#This Row],[countrycode]],Tabelle1[[wbcode]:[liberalizations]],5,FALSE)</f>
        <v>0</v>
      </c>
      <c r="F753" s="15">
        <v>13.34756316173673</v>
      </c>
      <c r="G753" s="15">
        <v>18.27128876729876</v>
      </c>
      <c r="H753" s="15">
        <v>51.836734693877553</v>
      </c>
      <c r="I753" s="16">
        <v>19.2094120832712</v>
      </c>
      <c r="J753">
        <v>0.88</v>
      </c>
      <c r="K753" s="18">
        <v>61.430000305175803</v>
      </c>
      <c r="L753" s="18">
        <v>35.1110728288632</v>
      </c>
      <c r="M753" s="18">
        <v>0.38700000000000001</v>
      </c>
      <c r="N753" s="18"/>
      <c r="O753" s="18">
        <v>61.430000305175803</v>
      </c>
      <c r="P753" s="18">
        <v>322.41554003346499</v>
      </c>
      <c r="Q753" s="18">
        <v>1.513899267</v>
      </c>
      <c r="R753" s="18">
        <v>1826.4161429999999</v>
      </c>
      <c r="S753" s="15"/>
      <c r="T753" s="15"/>
      <c r="U753" s="18">
        <v>0.20030559000000001</v>
      </c>
      <c r="V753" s="18">
        <v>4.13</v>
      </c>
      <c r="W753" s="18">
        <v>34.785653087248001</v>
      </c>
      <c r="X753">
        <v>35.1110728288632</v>
      </c>
      <c r="Y753">
        <v>80.790587916728796</v>
      </c>
      <c r="Z753" s="6"/>
      <c r="AA753">
        <v>0.379</v>
      </c>
      <c r="AB753">
        <v>18.554607142757099</v>
      </c>
      <c r="AC753">
        <v>32.060069051507902</v>
      </c>
      <c r="AD753">
        <v>69.896725916111194</v>
      </c>
      <c r="AE753">
        <v>31.3733025877534</v>
      </c>
      <c r="AF753">
        <v>2.0389150896054802</v>
      </c>
    </row>
    <row r="754" spans="1:32" x14ac:dyDescent="0.2">
      <c r="A754" s="13" t="s">
        <v>83</v>
      </c>
      <c r="B754" s="13">
        <v>24</v>
      </c>
      <c r="C754" s="13">
        <v>2006</v>
      </c>
      <c r="D754" s="13">
        <f>VLOOKUP(Tabelle128[[#This Row],[countrycode]],Tabelle1[[wbcode]:[treatment]],4,FALSE)</f>
        <v>0</v>
      </c>
      <c r="E754" s="13">
        <f>VLOOKUP(Tabelle128[[#This Row],[countrycode]],Tabelle1[[wbcode]:[liberalizations]],5,FALSE)</f>
        <v>0</v>
      </c>
      <c r="F754" s="13">
        <v>13.43290265134595</v>
      </c>
      <c r="G754" s="13">
        <v>18.266706569172189</v>
      </c>
      <c r="H754" s="13">
        <v>52.448979591836753</v>
      </c>
      <c r="I754" s="14">
        <v>2.8257195352356801</v>
      </c>
      <c r="J754">
        <v>-1.01</v>
      </c>
      <c r="K754" s="18">
        <v>61.383998870849602</v>
      </c>
      <c r="L754" s="18">
        <v>45.561992458735503</v>
      </c>
      <c r="M754" s="18">
        <v>0.39400000000000002</v>
      </c>
      <c r="N754" s="18"/>
      <c r="O754" s="18">
        <v>61.383998870849602</v>
      </c>
      <c r="P754" s="17">
        <v>453.40371331094201</v>
      </c>
      <c r="Q754" s="18">
        <v>1.5275514130000001</v>
      </c>
      <c r="R754" s="18">
        <v>1760.550225</v>
      </c>
      <c r="S754" s="13"/>
      <c r="T754" s="13"/>
      <c r="U754" s="18">
        <v>0.20312814800000001</v>
      </c>
      <c r="V754" s="18">
        <v>3.99</v>
      </c>
      <c r="W754" s="18">
        <v>23.8243111628192</v>
      </c>
      <c r="X754">
        <v>45.561992458735503</v>
      </c>
      <c r="Y754">
        <v>97.174280464764294</v>
      </c>
      <c r="Z754" s="6"/>
      <c r="AA754">
        <v>0.38600000000000001</v>
      </c>
      <c r="AB754">
        <v>19.952760941988299</v>
      </c>
      <c r="AC754">
        <v>34.275397907385603</v>
      </c>
      <c r="AD754">
        <v>69.386303621554703</v>
      </c>
      <c r="AE754">
        <v>34.6952705997073</v>
      </c>
      <c r="AF754">
        <v>2.1484883051698298</v>
      </c>
    </row>
    <row r="755" spans="1:32" x14ac:dyDescent="0.2">
      <c r="A755" s="15" t="s">
        <v>83</v>
      </c>
      <c r="B755" s="13">
        <v>24</v>
      </c>
      <c r="C755" s="15">
        <v>2007</v>
      </c>
      <c r="D755" s="15">
        <f>VLOOKUP(Tabelle128[[#This Row],[countrycode]],Tabelle1[[wbcode]:[treatment]],4,FALSE)</f>
        <v>0</v>
      </c>
      <c r="E755" s="15">
        <f>VLOOKUP(Tabelle128[[#This Row],[countrycode]],Tabelle1[[wbcode]:[liberalizations]],5,FALSE)</f>
        <v>0</v>
      </c>
      <c r="F755" s="15">
        <v>13.82483703248867</v>
      </c>
      <c r="G755" s="15">
        <v>18.539715071662819</v>
      </c>
      <c r="H755" s="15">
        <v>53.061224489795919</v>
      </c>
      <c r="I755" s="16">
        <v>-0.59944515927777497</v>
      </c>
      <c r="J755">
        <v>4.2699999999999996</v>
      </c>
      <c r="K755" s="18">
        <v>61.376998901367202</v>
      </c>
      <c r="L755" s="18">
        <v>47.5700806106153</v>
      </c>
      <c r="M755" s="18">
        <v>0.40200000000000002</v>
      </c>
      <c r="N755" s="18"/>
      <c r="O755" s="18">
        <v>61.376998901367202</v>
      </c>
      <c r="P755" s="18">
        <v>659.99293097567397</v>
      </c>
      <c r="Q755" s="18">
        <v>1.5412035580000001</v>
      </c>
      <c r="R755" s="18">
        <v>1839.3010320000001</v>
      </c>
      <c r="S755" s="15"/>
      <c r="T755" s="15"/>
      <c r="U755" s="18">
        <v>0.20672058300000001</v>
      </c>
      <c r="V755" s="18">
        <v>3.89</v>
      </c>
      <c r="W755" s="18">
        <v>23.5509581400425</v>
      </c>
      <c r="X755">
        <v>47.5700806106153</v>
      </c>
      <c r="Y755">
        <v>100.59944515927801</v>
      </c>
      <c r="Z755" s="6"/>
      <c r="AA755">
        <v>0.39400000000000002</v>
      </c>
      <c r="AB755">
        <v>24.669960984192301</v>
      </c>
      <c r="AC755">
        <v>30.766399971128099</v>
      </c>
      <c r="AD755">
        <v>71.121038750657803</v>
      </c>
      <c r="AE755">
        <v>18.175565610859699</v>
      </c>
      <c r="AF755">
        <v>2.2389408799514201</v>
      </c>
    </row>
    <row r="756" spans="1:32" x14ac:dyDescent="0.2">
      <c r="A756" s="13" t="s">
        <v>83</v>
      </c>
      <c r="B756" s="13">
        <v>24</v>
      </c>
      <c r="C756" s="13">
        <v>2008</v>
      </c>
      <c r="D756" s="13">
        <f>VLOOKUP(Tabelle128[[#This Row],[countrycode]],Tabelle1[[wbcode]:[treatment]],4,FALSE)</f>
        <v>0</v>
      </c>
      <c r="E756" s="13">
        <f>VLOOKUP(Tabelle128[[#This Row],[countrycode]],Tabelle1[[wbcode]:[liberalizations]],5,FALSE)</f>
        <v>0</v>
      </c>
      <c r="F756" s="13">
        <v>14.28005140015906</v>
      </c>
      <c r="G756" s="13">
        <v>18.97916701594696</v>
      </c>
      <c r="H756" s="13">
        <v>53.673469387755112</v>
      </c>
      <c r="I756" s="14">
        <v>5.3143783056309903</v>
      </c>
      <c r="J756">
        <v>1.64</v>
      </c>
      <c r="K756" s="18">
        <v>61.308998107910199</v>
      </c>
      <c r="L756" s="18">
        <v>42.543786139226199</v>
      </c>
      <c r="M756" s="18">
        <v>0.40799999999999997</v>
      </c>
      <c r="N756" s="18"/>
      <c r="O756" s="18">
        <v>61.308998107910199</v>
      </c>
      <c r="P756" s="17">
        <v>715.09652670044397</v>
      </c>
      <c r="Q756" s="18">
        <v>1.5548557039999999</v>
      </c>
      <c r="R756" s="18">
        <v>1866.20868</v>
      </c>
      <c r="S756" s="13"/>
      <c r="T756" s="13"/>
      <c r="U756" s="18">
        <v>0.205045965</v>
      </c>
      <c r="V756" s="18">
        <v>3.79</v>
      </c>
      <c r="W756" s="18">
        <v>21.640464581614399</v>
      </c>
      <c r="X756">
        <v>42.543786139226199</v>
      </c>
      <c r="Y756">
        <v>94.685621694369004</v>
      </c>
      <c r="Z756" s="6"/>
      <c r="AA756">
        <v>0.4</v>
      </c>
      <c r="AB756">
        <v>22.589477659217501</v>
      </c>
      <c r="AC756">
        <v>32.932842428656798</v>
      </c>
      <c r="AD756">
        <v>64.184250720840595</v>
      </c>
      <c r="AE756">
        <v>23.065612938798001</v>
      </c>
      <c r="AF756">
        <v>2.2916048301014502</v>
      </c>
    </row>
    <row r="757" spans="1:32" x14ac:dyDescent="0.2">
      <c r="A757" s="15" t="s">
        <v>83</v>
      </c>
      <c r="B757" s="13">
        <v>24</v>
      </c>
      <c r="C757" s="15">
        <v>2009</v>
      </c>
      <c r="D757" s="15">
        <f>VLOOKUP(Tabelle128[[#This Row],[countrycode]],Tabelle1[[wbcode]:[treatment]],4,FALSE)</f>
        <v>0</v>
      </c>
      <c r="E757" s="15">
        <f>VLOOKUP(Tabelle128[[#This Row],[countrycode]],Tabelle1[[wbcode]:[liberalizations]],5,FALSE)</f>
        <v>0</v>
      </c>
      <c r="F757" s="15">
        <v>14.33128018687467</v>
      </c>
      <c r="G757" s="15">
        <v>18.737712722205771</v>
      </c>
      <c r="H757" s="15">
        <v>54.081632653061227</v>
      </c>
      <c r="I757" s="16">
        <v>-3.47715695042359</v>
      </c>
      <c r="J757">
        <v>-3.5</v>
      </c>
      <c r="K757" s="18">
        <v>61.216999053955099</v>
      </c>
      <c r="L757" s="18">
        <v>47.2995628903046</v>
      </c>
      <c r="M757" s="18">
        <v>0.41</v>
      </c>
      <c r="N757" s="18"/>
      <c r="O757" s="18">
        <v>61.216999053955099</v>
      </c>
      <c r="P757" s="18">
        <v>674.08548259614599</v>
      </c>
      <c r="Q757" s="18">
        <v>1.56850785</v>
      </c>
      <c r="R757" s="18">
        <v>1784.3932669999999</v>
      </c>
      <c r="S757" s="15"/>
      <c r="T757" s="15"/>
      <c r="U757" s="18">
        <v>0.211802556</v>
      </c>
      <c r="V757" s="18">
        <v>3.92</v>
      </c>
      <c r="W757" s="18">
        <v>22.515791077574299</v>
      </c>
      <c r="X757">
        <v>47.2995628903046</v>
      </c>
      <c r="Y757">
        <v>103.477156950424</v>
      </c>
      <c r="Z757" s="6"/>
      <c r="AA757">
        <v>0.40200000000000002</v>
      </c>
      <c r="AB757">
        <v>20.935605671148402</v>
      </c>
      <c r="AC757">
        <v>32.288728388688</v>
      </c>
      <c r="AD757">
        <v>69.815353967878906</v>
      </c>
      <c r="AE757">
        <v>4.6843886897650098</v>
      </c>
      <c r="AF757">
        <v>2.2908270048224999</v>
      </c>
    </row>
    <row r="758" spans="1:32" x14ac:dyDescent="0.2">
      <c r="A758" s="13" t="s">
        <v>83</v>
      </c>
      <c r="B758" s="13">
        <v>24</v>
      </c>
      <c r="C758" s="13">
        <v>2010</v>
      </c>
      <c r="D758" s="13">
        <f>VLOOKUP(Tabelle128[[#This Row],[countrycode]],Tabelle1[[wbcode]:[treatment]],4,FALSE)</f>
        <v>0</v>
      </c>
      <c r="E758" s="13">
        <f>VLOOKUP(Tabelle128[[#This Row],[countrycode]],Tabelle1[[wbcode]:[liberalizations]],5,FALSE)</f>
        <v>0</v>
      </c>
      <c r="F758" s="13">
        <v>14.79063710361825</v>
      </c>
      <c r="G758" s="13">
        <v>19.371225726900111</v>
      </c>
      <c r="H758" s="13">
        <v>54.489795918367363</v>
      </c>
      <c r="I758" s="14">
        <v>7.46124029699752</v>
      </c>
      <c r="J758">
        <v>2.17</v>
      </c>
      <c r="K758" s="18">
        <v>61.192001342773402</v>
      </c>
      <c r="L758" s="18">
        <v>43.205362583364</v>
      </c>
      <c r="M758" s="18">
        <v>0.41499999999999998</v>
      </c>
      <c r="N758" s="18"/>
      <c r="O758" s="18">
        <v>61.192001342773402</v>
      </c>
      <c r="P758" s="17">
        <v>672.42493035939594</v>
      </c>
      <c r="Q758" s="18">
        <v>1.5821599959999999</v>
      </c>
      <c r="R758" s="18">
        <v>1850.0397969999999</v>
      </c>
      <c r="S758" s="18"/>
      <c r="T758" s="18"/>
      <c r="U758" s="18">
        <v>0.24373597899999999</v>
      </c>
      <c r="V758" s="18">
        <v>3.77</v>
      </c>
      <c r="W758" s="18">
        <v>30.341203976310499</v>
      </c>
      <c r="X758">
        <v>43.205362583364</v>
      </c>
      <c r="Y758">
        <v>92.538759703002498</v>
      </c>
      <c r="AA758">
        <v>0.40699999999999997</v>
      </c>
      <c r="AB758">
        <v>19.137187320327602</v>
      </c>
      <c r="AC758">
        <v>32.313834502312602</v>
      </c>
      <c r="AD758">
        <v>73.546566559674403</v>
      </c>
      <c r="AE758">
        <v>15.4619810737553</v>
      </c>
      <c r="AF758">
        <v>2.25938161116451</v>
      </c>
    </row>
    <row r="759" spans="1:32" x14ac:dyDescent="0.2">
      <c r="A759" s="15" t="s">
        <v>83</v>
      </c>
      <c r="B759" s="13">
        <v>24</v>
      </c>
      <c r="C759" s="15">
        <v>2011</v>
      </c>
      <c r="D759" s="15">
        <f>VLOOKUP(Tabelle128[[#This Row],[countrycode]],Tabelle1[[wbcode]:[treatment]],4,FALSE)</f>
        <v>0</v>
      </c>
      <c r="E759" s="15">
        <f>VLOOKUP(Tabelle128[[#This Row],[countrycode]],Tabelle1[[wbcode]:[liberalizations]],5,FALSE)</f>
        <v>0</v>
      </c>
      <c r="F759" s="15">
        <v>15.040737534101719</v>
      </c>
      <c r="G759" s="15">
        <v>19.447965370149859</v>
      </c>
      <c r="H759" s="15">
        <v>54.897959183673471</v>
      </c>
      <c r="I759" s="16">
        <v>3.3031409559698099</v>
      </c>
      <c r="J759">
        <v>3.05</v>
      </c>
      <c r="K759" s="18">
        <v>61.131999969482401</v>
      </c>
      <c r="L759" s="18">
        <v>53.3524318878206</v>
      </c>
      <c r="M759" s="18">
        <v>0.42</v>
      </c>
      <c r="N759" s="18"/>
      <c r="O759" s="18">
        <v>61.131999969482401</v>
      </c>
      <c r="P759" s="18">
        <v>651.13611336799795</v>
      </c>
      <c r="Q759" s="18">
        <v>1.654532492</v>
      </c>
      <c r="R759" s="18">
        <v>1894.9458950000001</v>
      </c>
      <c r="S759" s="18"/>
      <c r="T759" s="18"/>
      <c r="U759" s="18">
        <v>0.24894265800000001</v>
      </c>
      <c r="V759" s="18">
        <v>3.91</v>
      </c>
      <c r="W759" s="18">
        <v>32.602241227285703</v>
      </c>
      <c r="X759">
        <v>53.3524318878206</v>
      </c>
      <c r="Y759">
        <v>96.696859044030205</v>
      </c>
      <c r="AA759">
        <v>0.41199999999999998</v>
      </c>
      <c r="AB759">
        <v>23.602188633027499</v>
      </c>
      <c r="AC759">
        <v>32.614398073309097</v>
      </c>
      <c r="AD759">
        <v>85.954673115106303</v>
      </c>
      <c r="AE759">
        <v>21.3504664236733</v>
      </c>
      <c r="AF759">
        <v>2.2151503048643799</v>
      </c>
    </row>
    <row r="760" spans="1:32" x14ac:dyDescent="0.2">
      <c r="A760" s="13" t="s">
        <v>83</v>
      </c>
      <c r="B760" s="13">
        <v>24</v>
      </c>
      <c r="C760" s="13">
        <v>2012</v>
      </c>
      <c r="D760" s="13">
        <f>VLOOKUP(Tabelle128[[#This Row],[countrycode]],Tabelle1[[wbcode]:[treatment]],4,FALSE)</f>
        <v>0</v>
      </c>
      <c r="E760" s="13">
        <f>VLOOKUP(Tabelle128[[#This Row],[countrycode]],Tabelle1[[wbcode]:[liberalizations]],5,FALSE)</f>
        <v>0</v>
      </c>
      <c r="F760" s="13">
        <v>15.39404434597078</v>
      </c>
      <c r="G760" s="13">
        <v>19.967475267322371</v>
      </c>
      <c r="H760" s="13">
        <v>55.3061224489796</v>
      </c>
      <c r="I760" s="14">
        <v>5.6219858757949099</v>
      </c>
      <c r="J760">
        <v>3.32</v>
      </c>
      <c r="K760" s="18">
        <v>61.062000274658203</v>
      </c>
      <c r="L760" s="18">
        <v>53.536932640405603</v>
      </c>
      <c r="M760" s="18">
        <v>0.42499999999999999</v>
      </c>
      <c r="N760" s="18"/>
      <c r="O760" s="18">
        <v>61.062000274658203</v>
      </c>
      <c r="P760" s="17">
        <v>717.05053593799198</v>
      </c>
      <c r="Q760" s="18">
        <v>1.726904988</v>
      </c>
      <c r="R760" s="18">
        <v>1969.292299</v>
      </c>
      <c r="S760" s="18">
        <v>34.949116709999998</v>
      </c>
      <c r="T760" s="18">
        <v>17.056260000000002</v>
      </c>
      <c r="U760" s="18">
        <v>0.22736509099999999</v>
      </c>
      <c r="V760" s="18">
        <v>4.12</v>
      </c>
      <c r="W760" s="18">
        <v>33.1373915984787</v>
      </c>
      <c r="X760">
        <v>53.536932640405603</v>
      </c>
      <c r="Y760">
        <v>94.378014124205095</v>
      </c>
      <c r="Z760">
        <v>0.27100000000000002</v>
      </c>
      <c r="AA760">
        <v>0.41599999999999998</v>
      </c>
      <c r="AB760">
        <v>25.1177793465984</v>
      </c>
      <c r="AC760">
        <v>31.5767628021243</v>
      </c>
      <c r="AD760">
        <v>86.674324238884296</v>
      </c>
      <c r="AE760">
        <v>15.225101393201999</v>
      </c>
      <c r="AF760">
        <v>2.1979586818770001</v>
      </c>
    </row>
    <row r="761" spans="1:32" x14ac:dyDescent="0.2">
      <c r="A761" s="15" t="s">
        <v>83</v>
      </c>
      <c r="B761" s="13">
        <v>24</v>
      </c>
      <c r="C761" s="15">
        <v>2013</v>
      </c>
      <c r="D761" s="15">
        <f>VLOOKUP(Tabelle128[[#This Row],[countrycode]],Tabelle1[[wbcode]:[treatment]],4,FALSE)</f>
        <v>0</v>
      </c>
      <c r="E761" s="15">
        <f>VLOOKUP(Tabelle128[[#This Row],[countrycode]],Tabelle1[[wbcode]:[liberalizations]],5,FALSE)</f>
        <v>0</v>
      </c>
      <c r="F761" s="15">
        <v>15.41824372782327</v>
      </c>
      <c r="G761" s="15">
        <v>19.843105384086869</v>
      </c>
      <c r="H761" s="15">
        <v>55.3061224489796</v>
      </c>
      <c r="I761" s="16">
        <v>-3.9912430888460202</v>
      </c>
      <c r="J761">
        <v>1.35</v>
      </c>
      <c r="K761" s="18">
        <v>60.970001220703097</v>
      </c>
      <c r="L761" s="18">
        <v>53.955823792465502</v>
      </c>
      <c r="M761" s="18">
        <v>0.42899999999999999</v>
      </c>
      <c r="N761" s="18"/>
      <c r="O761" s="18">
        <v>60.970001220703097</v>
      </c>
      <c r="P761" s="18">
        <v>769.00316669783297</v>
      </c>
      <c r="Q761" s="18">
        <v>1.7992774840000001</v>
      </c>
      <c r="R761" s="18">
        <v>1933.790491</v>
      </c>
      <c r="S761" s="18">
        <v>34.795898119999997</v>
      </c>
      <c r="T761" s="18">
        <v>17.056260000000002</v>
      </c>
      <c r="U761" s="18">
        <v>0.193751534</v>
      </c>
      <c r="V761" s="18">
        <v>4.22</v>
      </c>
      <c r="W761" s="18">
        <v>26.470620645956199</v>
      </c>
      <c r="X761">
        <v>53.955823792465502</v>
      </c>
      <c r="Y761">
        <v>103.99124308884601</v>
      </c>
      <c r="Z761">
        <v>0.27400000000000002</v>
      </c>
      <c r="AA761">
        <v>0.42</v>
      </c>
      <c r="AB761">
        <v>23.429385512331301</v>
      </c>
      <c r="AC761">
        <v>29.640714553677299</v>
      </c>
      <c r="AD761">
        <v>80.426444438421697</v>
      </c>
      <c r="AE761">
        <v>11.887895612730301</v>
      </c>
      <c r="AF761">
        <v>2.2353276316063102</v>
      </c>
    </row>
    <row r="762" spans="1:32" x14ac:dyDescent="0.2">
      <c r="A762" s="13" t="s">
        <v>83</v>
      </c>
      <c r="B762" s="13">
        <v>24</v>
      </c>
      <c r="C762" s="13">
        <v>2014</v>
      </c>
      <c r="D762" s="13">
        <f>VLOOKUP(Tabelle128[[#This Row],[countrycode]],Tabelle1[[wbcode]:[treatment]],4,FALSE)</f>
        <v>0</v>
      </c>
      <c r="E762" s="13">
        <f>VLOOKUP(Tabelle128[[#This Row],[countrycode]],Tabelle1[[wbcode]:[liberalizations]],5,FALSE)</f>
        <v>0</v>
      </c>
      <c r="F762" s="13">
        <v>15.63242242162454</v>
      </c>
      <c r="G762" s="13">
        <v>20.103514136804321</v>
      </c>
      <c r="H762" s="13">
        <v>55.3061224489796</v>
      </c>
      <c r="I762" s="14">
        <v>-0.578366429226571</v>
      </c>
      <c r="J762">
        <v>0.97</v>
      </c>
      <c r="K762" s="18">
        <v>60.887001037597699</v>
      </c>
      <c r="L762" s="18">
        <v>50.0834533856221</v>
      </c>
      <c r="M762" s="18">
        <v>0.435</v>
      </c>
      <c r="N762" s="18"/>
      <c r="O762" s="18">
        <v>60.887001037597699</v>
      </c>
      <c r="P762" s="17">
        <v>787.23856440715701</v>
      </c>
      <c r="Q762" s="18">
        <v>1.871649981</v>
      </c>
      <c r="R762" s="18">
        <v>1993.622758</v>
      </c>
      <c r="S762" s="18">
        <v>34.718092290000001</v>
      </c>
      <c r="T762" s="18">
        <v>17.056260000000002</v>
      </c>
      <c r="U762" s="18">
        <v>0.19418917499999999</v>
      </c>
      <c r="V762" s="18">
        <v>4.1500000000000004</v>
      </c>
      <c r="W762" s="18">
        <v>26.688510143855201</v>
      </c>
      <c r="X762">
        <v>50.0834533856221</v>
      </c>
      <c r="Y762">
        <v>100.578366429227</v>
      </c>
      <c r="Z762">
        <v>0.27900000000000003</v>
      </c>
      <c r="AA762">
        <v>0.42599999999999999</v>
      </c>
      <c r="AB762">
        <v>22.711369952044802</v>
      </c>
      <c r="AC762">
        <v>29.694167389431001</v>
      </c>
      <c r="AD762">
        <v>76.771963529477304</v>
      </c>
      <c r="AE762">
        <v>7.0720212101667599</v>
      </c>
      <c r="AF762">
        <v>2.3422541244016299</v>
      </c>
    </row>
    <row r="763" spans="1:32" x14ac:dyDescent="0.2">
      <c r="A763" s="15" t="s">
        <v>83</v>
      </c>
      <c r="B763" s="13">
        <v>24</v>
      </c>
      <c r="C763" s="15">
        <v>2015</v>
      </c>
      <c r="D763" s="15">
        <f>VLOOKUP(Tabelle128[[#This Row],[countrycode]],Tabelle1[[wbcode]:[treatment]],4,FALSE)</f>
        <v>0</v>
      </c>
      <c r="E763" s="15">
        <f>VLOOKUP(Tabelle128[[#This Row],[countrycode]],Tabelle1[[wbcode]:[liberalizations]],5,FALSE)</f>
        <v>0</v>
      </c>
      <c r="F763" s="15">
        <v>15.729267474878959</v>
      </c>
      <c r="G763" s="15">
        <v>20.023256387291539</v>
      </c>
      <c r="H763" s="15">
        <v>55.3061224489796</v>
      </c>
      <c r="I763" s="16">
        <v>-5.2856197967952099</v>
      </c>
      <c r="J763">
        <v>0.94</v>
      </c>
      <c r="K763" s="18">
        <v>60.805000305175803</v>
      </c>
      <c r="L763" s="18">
        <v>50.945854990370997</v>
      </c>
      <c r="M763" s="18">
        <v>0.44</v>
      </c>
      <c r="N763" s="18"/>
      <c r="O763" s="18">
        <v>60.805000305175803</v>
      </c>
      <c r="P763" s="18">
        <v>769.25547543282198</v>
      </c>
      <c r="Q763" s="18">
        <v>1.9360374810000001</v>
      </c>
      <c r="R763" s="18">
        <v>2053.4033209999998</v>
      </c>
      <c r="S763" s="18">
        <v>34.589751880000001</v>
      </c>
      <c r="T763" s="18">
        <v>17.056260000000002</v>
      </c>
      <c r="U763" s="18">
        <v>0.21441402500000001</v>
      </c>
      <c r="V763" s="18">
        <v>4.3</v>
      </c>
      <c r="W763" s="18">
        <v>21.496870389921799</v>
      </c>
      <c r="X763">
        <v>50.945854990370997</v>
      </c>
      <c r="Y763">
        <v>105.285619796795</v>
      </c>
      <c r="Z763">
        <v>0.28299999999999997</v>
      </c>
      <c r="AA763">
        <v>0.43099999999999999</v>
      </c>
      <c r="AB763">
        <v>23.969172394294102</v>
      </c>
      <c r="AC763">
        <v>26.324639776055999</v>
      </c>
      <c r="AD763">
        <v>72.4427253802927</v>
      </c>
      <c r="AE763">
        <v>10.8206821245734</v>
      </c>
      <c r="AF763">
        <v>2.4898348435130999</v>
      </c>
    </row>
    <row r="764" spans="1:32" x14ac:dyDescent="0.2">
      <c r="A764" s="13" t="s">
        <v>83</v>
      </c>
      <c r="B764" s="13">
        <v>24</v>
      </c>
      <c r="C764" s="13">
        <v>2016</v>
      </c>
      <c r="D764" s="13">
        <f>VLOOKUP(Tabelle128[[#This Row],[countrycode]],Tabelle1[[wbcode]:[treatment]],4,FALSE)</f>
        <v>0</v>
      </c>
      <c r="E764" s="13">
        <f>VLOOKUP(Tabelle128[[#This Row],[countrycode]],Tabelle1[[wbcode]:[liberalizations]],5,FALSE)</f>
        <v>0</v>
      </c>
      <c r="F764" s="13">
        <v>16.24467776926414</v>
      </c>
      <c r="G764" s="13">
        <v>20.779683466426469</v>
      </c>
      <c r="H764" s="13">
        <v>55.3061224489796</v>
      </c>
      <c r="I764" s="14">
        <v>-0.42659736855117802</v>
      </c>
      <c r="J764">
        <v>7.29</v>
      </c>
      <c r="K764" s="18">
        <v>60.733001708984403</v>
      </c>
      <c r="L764" s="18">
        <v>82.467951185625495</v>
      </c>
      <c r="M764" s="18">
        <v>0.45</v>
      </c>
      <c r="N764" s="18"/>
      <c r="O764" s="18">
        <v>60.733001708984403</v>
      </c>
      <c r="P764" s="17">
        <v>732.29151190166203</v>
      </c>
      <c r="Q764" s="18">
        <v>2.0004249810000001</v>
      </c>
      <c r="R764" s="18">
        <v>2213.9591110000001</v>
      </c>
      <c r="S764" s="18">
        <v>34.379996939999998</v>
      </c>
      <c r="T764" s="18">
        <v>17.056260000000002</v>
      </c>
      <c r="U764" s="18">
        <v>0.233787673</v>
      </c>
      <c r="V764" s="18">
        <v>5.35</v>
      </c>
      <c r="W764" s="18">
        <v>29.371511313111299</v>
      </c>
      <c r="X764">
        <v>82.467951185625495</v>
      </c>
      <c r="Y764">
        <v>100.426597368551</v>
      </c>
      <c r="Z764">
        <v>0.28899999999999998</v>
      </c>
      <c r="AA764">
        <v>0.438</v>
      </c>
      <c r="AB764">
        <v>52.418316830366898</v>
      </c>
      <c r="AC764">
        <v>30.1038471669576</v>
      </c>
      <c r="AD764">
        <v>111.83946249873701</v>
      </c>
      <c r="AE764">
        <v>8.1721169632160304</v>
      </c>
      <c r="AF764">
        <v>2.6443577310383302</v>
      </c>
    </row>
    <row r="765" spans="1:32" x14ac:dyDescent="0.2">
      <c r="A765" s="15" t="s">
        <v>83</v>
      </c>
      <c r="B765" s="13">
        <v>24</v>
      </c>
      <c r="C765" s="15">
        <v>2017</v>
      </c>
      <c r="D765" s="15">
        <f>VLOOKUP(Tabelle128[[#This Row],[countrycode]],Tabelle1[[wbcode]:[treatment]],4,FALSE)</f>
        <v>0</v>
      </c>
      <c r="E765" s="15">
        <f>VLOOKUP(Tabelle128[[#This Row],[countrycode]],Tabelle1[[wbcode]:[liberalizations]],5,FALSE)</f>
        <v>0</v>
      </c>
      <c r="F765" s="15">
        <v>16.596679392966411</v>
      </c>
      <c r="G765" s="15">
        <v>21.270095857770389</v>
      </c>
      <c r="H765" s="15">
        <v>55.3061224489796</v>
      </c>
      <c r="I765" s="16">
        <v>10.3393802835438</v>
      </c>
      <c r="J765">
        <v>6.75</v>
      </c>
      <c r="K765" s="18">
        <v>60.610000610351598</v>
      </c>
      <c r="L765" s="18">
        <v>56.591335315307703</v>
      </c>
      <c r="M765" s="18">
        <v>0.45800000000000002</v>
      </c>
      <c r="N765" s="18"/>
      <c r="O765" s="18">
        <v>60.610000610351598</v>
      </c>
      <c r="P765" s="18">
        <v>855.57527055212404</v>
      </c>
      <c r="Q765" s="18">
        <v>2.0648124810000001</v>
      </c>
      <c r="R765" s="18">
        <v>2405.9481190000001</v>
      </c>
      <c r="S765" s="18">
        <v>34.236397750000002</v>
      </c>
      <c r="T765" s="18">
        <v>17.056260000000002</v>
      </c>
      <c r="U765" s="18">
        <v>0.26840645499999999</v>
      </c>
      <c r="V765" s="18">
        <v>4.6399999999999997</v>
      </c>
      <c r="W765" s="18">
        <v>44.660298453121101</v>
      </c>
      <c r="X765">
        <v>56.591335315307703</v>
      </c>
      <c r="Y765">
        <v>89.660619716456196</v>
      </c>
      <c r="Z765">
        <v>0.29499999999999998</v>
      </c>
      <c r="AA765">
        <v>0.44700000000000001</v>
      </c>
      <c r="AB765">
        <v>25.765824142052502</v>
      </c>
      <c r="AC765">
        <v>31.653984495974299</v>
      </c>
      <c r="AD765">
        <v>101.251633768429</v>
      </c>
      <c r="AE765">
        <v>8.91452597036354</v>
      </c>
      <c r="AF765">
        <v>2.764879904347</v>
      </c>
    </row>
    <row r="766" spans="1:32" x14ac:dyDescent="0.2">
      <c r="A766" s="13" t="s">
        <v>83</v>
      </c>
      <c r="B766" s="13">
        <v>24</v>
      </c>
      <c r="C766" s="13">
        <v>2018</v>
      </c>
      <c r="D766" s="13">
        <f>VLOOKUP(Tabelle128[[#This Row],[countrycode]],Tabelle1[[wbcode]:[treatment]],4,FALSE)</f>
        <v>0</v>
      </c>
      <c r="E766" s="13">
        <f>VLOOKUP(Tabelle128[[#This Row],[countrycode]],Tabelle1[[wbcode]:[liberalizations]],5,FALSE)</f>
        <v>0</v>
      </c>
      <c r="F766" s="13">
        <v>16.86709885824741</v>
      </c>
      <c r="G766" s="13">
        <v>21.619990521382579</v>
      </c>
      <c r="H766" s="13">
        <v>55.3061224489796</v>
      </c>
      <c r="I766" s="14">
        <v>10.977394340459201</v>
      </c>
      <c r="J766">
        <v>2.9</v>
      </c>
      <c r="K766" s="18">
        <v>60.464000701904297</v>
      </c>
      <c r="L766" s="18">
        <v>48.777016010834899</v>
      </c>
      <c r="M766" s="18">
        <v>0.46200000000000002</v>
      </c>
      <c r="N766" s="18"/>
      <c r="O766" s="18">
        <v>60.464000701904297</v>
      </c>
      <c r="P766" s="17">
        <v>955.111281136711</v>
      </c>
      <c r="Q766" s="18">
        <v>2.1291999819999998</v>
      </c>
      <c r="R766" s="18">
        <v>2409.6399700000002</v>
      </c>
      <c r="S766" s="18">
        <v>34.970618020000003</v>
      </c>
      <c r="T766" s="18">
        <v>17.837769999999999</v>
      </c>
      <c r="U766" s="18">
        <v>0.29691582100000002</v>
      </c>
      <c r="V766" s="18">
        <v>4.37</v>
      </c>
      <c r="W766" s="18">
        <v>40.207095532874099</v>
      </c>
      <c r="X766">
        <v>48.777016010834899</v>
      </c>
      <c r="Y766">
        <v>89.022605659540801</v>
      </c>
      <c r="Z766">
        <v>0.29399999999999998</v>
      </c>
      <c r="AA766">
        <v>0.45200000000000001</v>
      </c>
      <c r="AB766">
        <v>19.467409547967101</v>
      </c>
      <c r="AC766">
        <v>30.878170005707201</v>
      </c>
      <c r="AD766">
        <v>88.984111543709005</v>
      </c>
      <c r="AE766">
        <v>9.8260018077734195</v>
      </c>
      <c r="AF766">
        <v>2.8331175118102001</v>
      </c>
    </row>
    <row r="767" spans="1:32" x14ac:dyDescent="0.2">
      <c r="A767" s="15" t="s">
        <v>83</v>
      </c>
      <c r="B767" s="13">
        <v>24</v>
      </c>
      <c r="C767" s="15">
        <v>2019</v>
      </c>
      <c r="D767" s="15">
        <f>VLOOKUP(Tabelle128[[#This Row],[countrycode]],Tabelle1[[wbcode]:[treatment]],4,FALSE)</f>
        <v>0</v>
      </c>
      <c r="E767" s="15">
        <f>VLOOKUP(Tabelle128[[#This Row],[countrycode]],Tabelle1[[wbcode]:[liberalizations]],5,FALSE)</f>
        <v>0</v>
      </c>
      <c r="F767" s="15"/>
      <c r="G767" s="15"/>
      <c r="H767" s="15"/>
      <c r="I767" s="16">
        <v>12.243975589214999</v>
      </c>
      <c r="J767">
        <v>2.1800000000000002</v>
      </c>
      <c r="K767" s="18">
        <v>60.338001251220703</v>
      </c>
      <c r="L767" s="18">
        <v>42.509163251924399</v>
      </c>
      <c r="M767" s="18">
        <v>0.46700000000000003</v>
      </c>
      <c r="N767" s="18"/>
      <c r="O767" s="18">
        <v>60.338001251220703</v>
      </c>
      <c r="P767" s="18">
        <v>1052.58809075877</v>
      </c>
      <c r="Q767" s="18">
        <v>2.2021259519999998</v>
      </c>
      <c r="R767" s="18">
        <v>2437.0271459999999</v>
      </c>
      <c r="S767" s="18">
        <v>34.80091358</v>
      </c>
      <c r="T767" s="18">
        <v>17.837769999999999</v>
      </c>
      <c r="U767" s="18">
        <v>0.29103659900000001</v>
      </c>
      <c r="V767" s="18">
        <v>4.7699999999999996</v>
      </c>
      <c r="W767" s="18">
        <v>30.119030414687099</v>
      </c>
      <c r="X767">
        <v>42.509163251924399</v>
      </c>
      <c r="Y767">
        <v>87.756024410785002</v>
      </c>
      <c r="Z767">
        <v>0.29799999999999999</v>
      </c>
      <c r="AA767">
        <v>0.45600000000000002</v>
      </c>
      <c r="AB767">
        <v>17.4364179992657</v>
      </c>
      <c r="AC767">
        <v>29.390798487501399</v>
      </c>
      <c r="AD767">
        <v>72.628193666611494</v>
      </c>
      <c r="AE767">
        <v>9.4707793731353505</v>
      </c>
      <c r="AF767">
        <v>2.8347848174944201</v>
      </c>
    </row>
    <row r="768" spans="1:32" x14ac:dyDescent="0.2">
      <c r="A768" s="13" t="s">
        <v>83</v>
      </c>
      <c r="B768" s="13">
        <v>24</v>
      </c>
      <c r="C768" s="13">
        <v>2020</v>
      </c>
      <c r="D768" s="13">
        <f>VLOOKUP(Tabelle128[[#This Row],[countrycode]],Tabelle1[[wbcode]:[treatment]],4,FALSE)</f>
        <v>0</v>
      </c>
      <c r="E768" s="13">
        <f>VLOOKUP(Tabelle128[[#This Row],[countrycode]],Tabelle1[[wbcode]:[liberalizations]],5,FALSE)</f>
        <v>0</v>
      </c>
      <c r="F768" s="13"/>
      <c r="G768" s="13"/>
      <c r="H768" s="13"/>
      <c r="I768" s="18">
        <v>24.322570282529998</v>
      </c>
      <c r="J768">
        <v>7.61</v>
      </c>
      <c r="K768" s="18">
        <v>57.928001403808601</v>
      </c>
      <c r="L768" s="18">
        <v>41.043131499013199</v>
      </c>
      <c r="M768" s="18">
        <v>0.46600000000000003</v>
      </c>
      <c r="N768" s="18"/>
      <c r="O768" s="18">
        <v>57.928001403808601</v>
      </c>
      <c r="P768" s="18">
        <v>1078.9500062228101</v>
      </c>
      <c r="Q768" s="18">
        <v>2.2021259519999998</v>
      </c>
      <c r="R768" s="18">
        <v>2440.0159619999999</v>
      </c>
      <c r="S768" s="18">
        <v>34.547879629999997</v>
      </c>
      <c r="T768" s="18">
        <v>17.837769999999999</v>
      </c>
      <c r="U768" s="18">
        <v>0.25843698900000001</v>
      </c>
      <c r="V768" s="18">
        <v>4.7699999999999996</v>
      </c>
      <c r="W768" s="18">
        <v>58.809059086330699</v>
      </c>
      <c r="X768">
        <v>41.043131499013199</v>
      </c>
      <c r="Y768">
        <v>75.677429717470005</v>
      </c>
      <c r="Z768">
        <v>0.29899999999999999</v>
      </c>
      <c r="AA768">
        <v>0.45500000000000002</v>
      </c>
      <c r="AB768">
        <v>16.611726204715001</v>
      </c>
      <c r="AC768">
        <v>28.282378018428499</v>
      </c>
      <c r="AD768">
        <v>99.852190585343905</v>
      </c>
      <c r="AE768">
        <v>10.6018600008336</v>
      </c>
      <c r="AF768">
        <v>2.7916070792207499</v>
      </c>
    </row>
    <row r="769" spans="1:32" x14ac:dyDescent="0.2">
      <c r="A769" s="15" t="s">
        <v>83</v>
      </c>
      <c r="B769" s="13">
        <v>24</v>
      </c>
      <c r="C769" s="15">
        <v>2021</v>
      </c>
      <c r="D769" s="15">
        <f>VLOOKUP(Tabelle128[[#This Row],[countrycode]],Tabelle1[[wbcode]:[treatment]],4,FALSE)</f>
        <v>0</v>
      </c>
      <c r="E769" s="15">
        <f>VLOOKUP(Tabelle128[[#This Row],[countrycode]],Tabelle1[[wbcode]:[liberalizations]],5,FALSE)</f>
        <v>0</v>
      </c>
      <c r="F769" s="15"/>
      <c r="G769" s="15"/>
      <c r="H769" s="15"/>
      <c r="I769" s="18">
        <v>23.180064129287999</v>
      </c>
      <c r="J769">
        <v>1.29</v>
      </c>
      <c r="K769" s="18">
        <v>58.180999755859403</v>
      </c>
      <c r="L769" s="18">
        <v>33.164238700405498</v>
      </c>
      <c r="M769" s="18">
        <v>0.46500000000000002</v>
      </c>
      <c r="N769" s="18"/>
      <c r="O769" s="18">
        <v>58.180999755859403</v>
      </c>
      <c r="P769" s="18">
        <v>1174.35297194486</v>
      </c>
      <c r="Q769" s="18">
        <v>2.2021259519999998</v>
      </c>
      <c r="R769" s="18">
        <v>2480.8871819999999</v>
      </c>
      <c r="S769" s="18">
        <v>34.33844766</v>
      </c>
      <c r="T769" s="18">
        <v>17.837769999999999</v>
      </c>
      <c r="U769" s="18">
        <v>0.25843698900000001</v>
      </c>
      <c r="V769" s="18">
        <v>4.7699999999999996</v>
      </c>
      <c r="W769" s="18">
        <v>53.352176731217</v>
      </c>
      <c r="X769">
        <v>33.164238700405498</v>
      </c>
      <c r="Y769">
        <v>76.819935870712001</v>
      </c>
      <c r="Z769">
        <v>0.29899999999999999</v>
      </c>
      <c r="AA769">
        <v>0.45400000000000001</v>
      </c>
      <c r="AC769">
        <v>27.6951022338888</v>
      </c>
      <c r="AD769">
        <v>86.516415431622505</v>
      </c>
      <c r="AE769">
        <v>12.5970695076018</v>
      </c>
      <c r="AF769">
        <v>2.7372689318466299</v>
      </c>
    </row>
    <row r="770" spans="1:32" x14ac:dyDescent="0.2">
      <c r="A770" s="13" t="s">
        <v>85</v>
      </c>
      <c r="B770" s="13">
        <v>25</v>
      </c>
      <c r="C770" s="13">
        <v>1990</v>
      </c>
      <c r="D770" s="13">
        <f>VLOOKUP(Tabelle128[[#This Row],[countrycode]],Tabelle1[[wbcode]:[treatment]],4,FALSE)</f>
        <v>0</v>
      </c>
      <c r="E770" s="13">
        <f>VLOOKUP(Tabelle128[[#This Row],[countrycode]],Tabelle1[[wbcode]:[liberalizations]],5,FALSE)</f>
        <v>0</v>
      </c>
      <c r="F770" s="13">
        <v>11.38181271807926</v>
      </c>
      <c r="G770" s="13">
        <v>18.174854952223821</v>
      </c>
      <c r="H770" s="13">
        <v>50.204081632653072</v>
      </c>
      <c r="I770" s="14">
        <v>2.8272946900688201</v>
      </c>
      <c r="J770" s="13"/>
      <c r="K770" s="18"/>
      <c r="L770" s="13"/>
      <c r="M770" s="17"/>
      <c r="N770" s="18">
        <v>6.3910582920000003</v>
      </c>
      <c r="O770" s="18">
        <v>47.084000000000003</v>
      </c>
      <c r="P770" s="17">
        <v>250.14944195955701</v>
      </c>
      <c r="Q770" s="18"/>
      <c r="R770" s="18">
        <v>1692.466553</v>
      </c>
      <c r="S770" s="13"/>
      <c r="T770" s="13"/>
      <c r="U770" s="18">
        <v>0.17657837200000001</v>
      </c>
      <c r="V770" s="13"/>
      <c r="W770" s="18">
        <v>9.9359893666760399</v>
      </c>
      <c r="X770">
        <v>37.034513353665901</v>
      </c>
      <c r="Y770">
        <v>97.172705309931203</v>
      </c>
      <c r="Z770" s="6"/>
      <c r="AA770" s="6"/>
      <c r="AB770" s="6"/>
      <c r="AC770" s="6"/>
      <c r="AD770" s="6"/>
      <c r="AE770" s="6"/>
      <c r="AF770" s="6"/>
    </row>
    <row r="771" spans="1:32" x14ac:dyDescent="0.2">
      <c r="A771" s="15" t="s">
        <v>85</v>
      </c>
      <c r="B771" s="13">
        <v>25</v>
      </c>
      <c r="C771" s="15">
        <v>1991</v>
      </c>
      <c r="D771" s="15">
        <f>VLOOKUP(Tabelle128[[#This Row],[countrycode]],Tabelle1[[wbcode]:[treatment]],4,FALSE)</f>
        <v>0</v>
      </c>
      <c r="E771" s="15">
        <f>VLOOKUP(Tabelle128[[#This Row],[countrycode]],Tabelle1[[wbcode]:[liberalizations]],5,FALSE)</f>
        <v>0</v>
      </c>
      <c r="F771" s="15">
        <v>11.51358032336613</v>
      </c>
      <c r="G771" s="15">
        <v>18.013632039092219</v>
      </c>
      <c r="H771" s="15">
        <v>50.204081632653072</v>
      </c>
      <c r="I771" s="16">
        <v>3.18073945765713</v>
      </c>
      <c r="J771" s="15"/>
      <c r="K771" s="18">
        <v>67.801002502441406</v>
      </c>
      <c r="L771" s="15"/>
      <c r="M771" s="18"/>
      <c r="N771" s="18">
        <v>6.5235255839999997</v>
      </c>
      <c r="O771" s="18">
        <v>47.465400000000002</v>
      </c>
      <c r="P771" s="18">
        <v>257.78917564696502</v>
      </c>
      <c r="Q771" s="18"/>
      <c r="R771" s="18">
        <v>1664.2521650000001</v>
      </c>
      <c r="S771" s="15"/>
      <c r="T771" s="15"/>
      <c r="U771" s="18">
        <v>0.17630688799999999</v>
      </c>
      <c r="V771" s="15"/>
      <c r="W771" s="18">
        <v>9.9824872015200796</v>
      </c>
      <c r="X771">
        <v>37.7911227858649</v>
      </c>
      <c r="Y771">
        <v>96.819260542342903</v>
      </c>
      <c r="Z771" s="6"/>
      <c r="AA771" s="6"/>
      <c r="AB771" s="6"/>
      <c r="AC771" s="6"/>
      <c r="AD771" s="6"/>
      <c r="AE771" s="6"/>
      <c r="AF771" s="6"/>
    </row>
    <row r="772" spans="1:32" x14ac:dyDescent="0.2">
      <c r="A772" s="13" t="s">
        <v>85</v>
      </c>
      <c r="B772" s="13">
        <v>25</v>
      </c>
      <c r="C772" s="13">
        <v>1992</v>
      </c>
      <c r="D772" s="13">
        <f>VLOOKUP(Tabelle128[[#This Row],[countrycode]],Tabelle1[[wbcode]:[treatment]],4,FALSE)</f>
        <v>0</v>
      </c>
      <c r="E772" s="13">
        <f>VLOOKUP(Tabelle128[[#This Row],[countrycode]],Tabelle1[[wbcode]:[liberalizations]],5,FALSE)</f>
        <v>0</v>
      </c>
      <c r="F772" s="13">
        <v>11.55038688906466</v>
      </c>
      <c r="G772" s="13">
        <v>18.056179428215149</v>
      </c>
      <c r="H772" s="13">
        <v>50.204081632653072</v>
      </c>
      <c r="I772" s="14">
        <v>2.9000673113976099</v>
      </c>
      <c r="J772" s="13"/>
      <c r="K772" s="18">
        <v>67.7239990234375</v>
      </c>
      <c r="L772" s="13"/>
      <c r="M772" s="17"/>
      <c r="N772" s="18">
        <v>6.6587385210000001</v>
      </c>
      <c r="O772" s="18">
        <v>47.920499999999997</v>
      </c>
      <c r="P772" s="17">
        <v>221.79916533698201</v>
      </c>
      <c r="Q772" s="18"/>
      <c r="R772" s="18">
        <v>1688.9785529999999</v>
      </c>
      <c r="S772" s="13"/>
      <c r="T772" s="13"/>
      <c r="U772" s="18">
        <v>0.17595922999999999</v>
      </c>
      <c r="V772" s="13"/>
      <c r="W772" s="18">
        <v>4.9024898490283499</v>
      </c>
      <c r="X772">
        <v>50.111885771898798</v>
      </c>
      <c r="Y772">
        <v>97.099932688602394</v>
      </c>
      <c r="Z772" s="6"/>
      <c r="AA772" s="6"/>
      <c r="AB772" s="6"/>
      <c r="AC772" s="6"/>
      <c r="AD772" s="6"/>
      <c r="AE772" s="6"/>
      <c r="AF772" s="6"/>
    </row>
    <row r="773" spans="1:32" x14ac:dyDescent="0.2">
      <c r="A773" s="15" t="s">
        <v>85</v>
      </c>
      <c r="B773" s="13">
        <v>25</v>
      </c>
      <c r="C773" s="15">
        <v>1993</v>
      </c>
      <c r="D773" s="15">
        <f>VLOOKUP(Tabelle128[[#This Row],[countrycode]],Tabelle1[[wbcode]:[treatment]],4,FALSE)</f>
        <v>0</v>
      </c>
      <c r="E773" s="15">
        <f>VLOOKUP(Tabelle128[[#This Row],[countrycode]],Tabelle1[[wbcode]:[liberalizations]],5,FALSE)</f>
        <v>0</v>
      </c>
      <c r="F773" s="15">
        <v>11.667801566435781</v>
      </c>
      <c r="G773" s="15">
        <v>18.153006323483371</v>
      </c>
      <c r="H773" s="15">
        <v>50.204081632653072</v>
      </c>
      <c r="I773" s="16">
        <v>7.0100412190958901</v>
      </c>
      <c r="J773" s="15"/>
      <c r="K773" s="18">
        <v>67.680999755859403</v>
      </c>
      <c r="L773" s="15">
        <v>58.2</v>
      </c>
      <c r="M773" s="18"/>
      <c r="N773" s="18">
        <v>6.7967540140000002</v>
      </c>
      <c r="O773" s="18">
        <v>48.228400000000001</v>
      </c>
      <c r="P773" s="18">
        <v>227.02324532129199</v>
      </c>
      <c r="Q773" s="18"/>
      <c r="R773" s="18">
        <v>1680.351874</v>
      </c>
      <c r="S773" s="15"/>
      <c r="T773" s="15"/>
      <c r="U773" s="18">
        <v>0.175575965</v>
      </c>
      <c r="V773" s="15"/>
      <c r="W773" s="18">
        <v>8.8694363903694899</v>
      </c>
      <c r="X773">
        <v>32.716864222345201</v>
      </c>
      <c r="Y773">
        <v>92.989958780904104</v>
      </c>
      <c r="Z773" s="6"/>
      <c r="AA773" s="6"/>
      <c r="AB773" s="6"/>
      <c r="AC773" s="6"/>
      <c r="AD773" s="6"/>
      <c r="AE773" s="6"/>
      <c r="AF773" s="6"/>
    </row>
    <row r="774" spans="1:32" x14ac:dyDescent="0.2">
      <c r="A774" s="13" t="s">
        <v>85</v>
      </c>
      <c r="B774" s="13">
        <v>25</v>
      </c>
      <c r="C774" s="13">
        <v>1994</v>
      </c>
      <c r="D774" s="13">
        <f>VLOOKUP(Tabelle128[[#This Row],[countrycode]],Tabelle1[[wbcode]:[treatment]],4,FALSE)</f>
        <v>0</v>
      </c>
      <c r="E774" s="13">
        <f>VLOOKUP(Tabelle128[[#This Row],[countrycode]],Tabelle1[[wbcode]:[liberalizations]],5,FALSE)</f>
        <v>0</v>
      </c>
      <c r="F774" s="13">
        <v>11.71349171759582</v>
      </c>
      <c r="G774" s="13">
        <v>18.202826044095431</v>
      </c>
      <c r="H774" s="13">
        <v>50.204081632653072</v>
      </c>
      <c r="I774" s="14">
        <v>3.9157406661800902</v>
      </c>
      <c r="J774" s="13"/>
      <c r="K774" s="18">
        <v>67.647003173828097</v>
      </c>
      <c r="L774" s="13">
        <v>58.2</v>
      </c>
      <c r="M774" s="17"/>
      <c r="N774" s="18">
        <v>6.9376301500000004</v>
      </c>
      <c r="O774" s="18">
        <v>48.155999999999999</v>
      </c>
      <c r="P774" s="17">
        <v>220.96042416002999</v>
      </c>
      <c r="Q774" s="18"/>
      <c r="R774" s="18">
        <v>1701.6133480000001</v>
      </c>
      <c r="S774" s="13"/>
      <c r="T774" s="13"/>
      <c r="U774" s="18">
        <v>0.171801648</v>
      </c>
      <c r="V774" s="13"/>
      <c r="W774" s="18">
        <v>16.454407757865301</v>
      </c>
      <c r="X774">
        <v>34.309371244411402</v>
      </c>
      <c r="Y774">
        <v>96.084259333819901</v>
      </c>
      <c r="Z774" s="6"/>
      <c r="AA774" s="6"/>
      <c r="AB774" s="6"/>
      <c r="AC774" s="6"/>
      <c r="AD774" s="6"/>
      <c r="AE774" s="6"/>
      <c r="AF774" s="6"/>
    </row>
    <row r="775" spans="1:32" x14ac:dyDescent="0.2">
      <c r="A775" s="15" t="s">
        <v>85</v>
      </c>
      <c r="B775" s="13">
        <v>25</v>
      </c>
      <c r="C775" s="15">
        <v>1995</v>
      </c>
      <c r="D775" s="15">
        <f>VLOOKUP(Tabelle128[[#This Row],[countrycode]],Tabelle1[[wbcode]:[treatment]],4,FALSE)</f>
        <v>0</v>
      </c>
      <c r="E775" s="15">
        <f>VLOOKUP(Tabelle128[[#This Row],[countrycode]],Tabelle1[[wbcode]:[liberalizations]],5,FALSE)</f>
        <v>0</v>
      </c>
      <c r="F775" s="15">
        <v>11.80778122543968</v>
      </c>
      <c r="G775" s="15">
        <v>18.368579932036639</v>
      </c>
      <c r="H775" s="15">
        <v>50.408163265306129</v>
      </c>
      <c r="I775" s="16">
        <v>-1.17503876018284</v>
      </c>
      <c r="J775" s="15"/>
      <c r="K775" s="18">
        <v>67.613998413085895</v>
      </c>
      <c r="L775" s="15">
        <v>58.2</v>
      </c>
      <c r="M775" s="18"/>
      <c r="N775" s="18">
        <v>7.0814262210000001</v>
      </c>
      <c r="O775" s="18">
        <v>48.951599999999999</v>
      </c>
      <c r="P775" s="18">
        <v>233.24325873921799</v>
      </c>
      <c r="Q775" s="18"/>
      <c r="R775" s="18">
        <v>1712.7903659999999</v>
      </c>
      <c r="S775" s="15"/>
      <c r="T775" s="15"/>
      <c r="U775" s="18">
        <v>0.168250289</v>
      </c>
      <c r="V775" s="15"/>
      <c r="W775" s="18">
        <v>11.667169609470401</v>
      </c>
      <c r="X775">
        <v>35.1432632877289</v>
      </c>
      <c r="Y775">
        <v>101.175038760183</v>
      </c>
      <c r="Z775" s="6"/>
      <c r="AA775" s="6"/>
      <c r="AB775" s="6"/>
      <c r="AC775" s="6"/>
      <c r="AD775" s="6"/>
      <c r="AE775" s="6"/>
      <c r="AF775" s="6"/>
    </row>
    <row r="776" spans="1:32" x14ac:dyDescent="0.2">
      <c r="A776" s="13" t="s">
        <v>85</v>
      </c>
      <c r="B776" s="13">
        <v>25</v>
      </c>
      <c r="C776" s="13">
        <v>1996</v>
      </c>
      <c r="D776" s="13">
        <f>VLOOKUP(Tabelle128[[#This Row],[countrycode]],Tabelle1[[wbcode]:[treatment]],4,FALSE)</f>
        <v>0</v>
      </c>
      <c r="E776" s="13">
        <f>VLOOKUP(Tabelle128[[#This Row],[countrycode]],Tabelle1[[wbcode]:[liberalizations]],5,FALSE)</f>
        <v>0</v>
      </c>
      <c r="F776" s="13">
        <v>12.11383226807548</v>
      </c>
      <c r="G776" s="13">
        <v>18.588889666956899</v>
      </c>
      <c r="H776" s="13">
        <v>50.408163265306129</v>
      </c>
      <c r="I776" s="14">
        <v>1.74071204187821</v>
      </c>
      <c r="J776" s="13"/>
      <c r="K776">
        <v>67.579002380371094</v>
      </c>
      <c r="L776" s="13">
        <v>58.2</v>
      </c>
      <c r="M776" s="17"/>
      <c r="N776">
        <v>7.2282027500000003</v>
      </c>
      <c r="O776">
        <v>49.064799999999998</v>
      </c>
      <c r="P776" s="17">
        <v>243.43829589282601</v>
      </c>
      <c r="R776">
        <v>1745.8783719999999</v>
      </c>
      <c r="S776" s="13"/>
      <c r="T776" s="13"/>
      <c r="U776">
        <v>0.16492128</v>
      </c>
      <c r="V776" s="23"/>
      <c r="W776">
        <v>10.524404058905001</v>
      </c>
      <c r="X776">
        <v>31.835767436932699</v>
      </c>
      <c r="Y776">
        <v>98.259287958121803</v>
      </c>
      <c r="Z776" s="6"/>
      <c r="AA776" s="6"/>
      <c r="AB776" s="6"/>
      <c r="AC776" s="6"/>
      <c r="AD776" s="6"/>
      <c r="AE776" s="6"/>
      <c r="AF776" s="6"/>
    </row>
    <row r="777" spans="1:32" x14ac:dyDescent="0.2">
      <c r="A777" s="15" t="s">
        <v>85</v>
      </c>
      <c r="B777" s="13">
        <v>25</v>
      </c>
      <c r="C777" s="15">
        <v>1997</v>
      </c>
      <c r="D777" s="15">
        <f>VLOOKUP(Tabelle128[[#This Row],[countrycode]],Tabelle1[[wbcode]:[treatment]],4,FALSE)</f>
        <v>0</v>
      </c>
      <c r="E777" s="15">
        <f>VLOOKUP(Tabelle128[[#This Row],[countrycode]],Tabelle1[[wbcode]:[liberalizations]],5,FALSE)</f>
        <v>0</v>
      </c>
      <c r="F777" s="15">
        <v>12.276358001738879</v>
      </c>
      <c r="G777" s="15">
        <v>18.83014304518559</v>
      </c>
      <c r="H777" s="15">
        <v>50.204081632653072</v>
      </c>
      <c r="I777" s="16">
        <v>5.1328834093591498</v>
      </c>
      <c r="J777" s="15"/>
      <c r="K777">
        <v>67.538002014160199</v>
      </c>
      <c r="L777" s="15">
        <v>58.2</v>
      </c>
      <c r="M777" s="18"/>
      <c r="N777">
        <v>7.3780215120000001</v>
      </c>
      <c r="O777">
        <v>47.997399999999999</v>
      </c>
      <c r="P777" s="18">
        <v>237.13007732345301</v>
      </c>
      <c r="R777">
        <v>1842.4752089999999</v>
      </c>
      <c r="S777" s="15"/>
      <c r="T777" s="15"/>
      <c r="U777">
        <v>0.177941034</v>
      </c>
      <c r="V777" s="6"/>
      <c r="W777">
        <v>21.016763214137601</v>
      </c>
      <c r="X777">
        <v>39.883134645443199</v>
      </c>
      <c r="Y777">
        <v>94.867116590640805</v>
      </c>
      <c r="Z777" s="6"/>
      <c r="AA777" s="6"/>
      <c r="AB777">
        <v>23.999254840664801</v>
      </c>
      <c r="AC777">
        <v>15.027592586685399</v>
      </c>
      <c r="AD777">
        <v>60.899897859580797</v>
      </c>
      <c r="AE777">
        <v>49.100923576953001</v>
      </c>
      <c r="AF777">
        <v>1.93200085997583</v>
      </c>
    </row>
    <row r="778" spans="1:32" x14ac:dyDescent="0.2">
      <c r="A778" s="13" t="s">
        <v>85</v>
      </c>
      <c r="B778" s="13">
        <v>25</v>
      </c>
      <c r="C778" s="13">
        <v>1998</v>
      </c>
      <c r="D778" s="13">
        <f>VLOOKUP(Tabelle128[[#This Row],[countrycode]],Tabelle1[[wbcode]:[treatment]],4,FALSE)</f>
        <v>0</v>
      </c>
      <c r="E778" s="13">
        <f>VLOOKUP(Tabelle128[[#This Row],[countrycode]],Tabelle1[[wbcode]:[liberalizations]],5,FALSE)</f>
        <v>0</v>
      </c>
      <c r="F778" s="13">
        <v>11.37011742559276</v>
      </c>
      <c r="G778" s="13">
        <v>17.804376638862099</v>
      </c>
      <c r="H778" s="13">
        <v>50.204081632653072</v>
      </c>
      <c r="I778" s="14">
        <v>-10.0641386699508</v>
      </c>
      <c r="J778" s="13"/>
      <c r="K778">
        <v>67.540000915527301</v>
      </c>
      <c r="L778" s="13">
        <v>58.2</v>
      </c>
      <c r="M778" s="17"/>
      <c r="N778">
        <v>7.5309455630000004</v>
      </c>
      <c r="O778">
        <v>47.716099999999997</v>
      </c>
      <c r="P778" s="17">
        <v>178.848364736587</v>
      </c>
      <c r="R778">
        <v>1480.3932339999999</v>
      </c>
      <c r="S778" s="13"/>
      <c r="T778" s="13"/>
      <c r="U778">
        <v>0.149180809</v>
      </c>
      <c r="V778" s="23"/>
      <c r="W778">
        <v>14.443697619047599</v>
      </c>
      <c r="X778">
        <v>35.842844499179002</v>
      </c>
      <c r="Y778">
        <v>110.06413866995101</v>
      </c>
      <c r="Z778" s="6"/>
      <c r="AA778" s="6"/>
      <c r="AB778">
        <v>11.179802955665</v>
      </c>
      <c r="AC778">
        <v>12.4786535303777</v>
      </c>
      <c r="AD778">
        <v>50.286542118226599</v>
      </c>
      <c r="AE778">
        <v>8.0137551896560293</v>
      </c>
      <c r="AF778">
        <v>1.91244797827679</v>
      </c>
    </row>
    <row r="779" spans="1:32" x14ac:dyDescent="0.2">
      <c r="A779" s="15" t="s">
        <v>85</v>
      </c>
      <c r="B779" s="13">
        <v>25</v>
      </c>
      <c r="C779" s="15">
        <v>1999</v>
      </c>
      <c r="D779" s="15">
        <f>VLOOKUP(Tabelle128[[#This Row],[countrycode]],Tabelle1[[wbcode]:[treatment]],4,FALSE)</f>
        <v>0</v>
      </c>
      <c r="E779" s="15">
        <f>VLOOKUP(Tabelle128[[#This Row],[countrycode]],Tabelle1[[wbcode]:[liberalizations]],5,FALSE)</f>
        <v>0</v>
      </c>
      <c r="F779" s="15">
        <v>11.5440773626297</v>
      </c>
      <c r="G779" s="15">
        <v>17.839935354908619</v>
      </c>
      <c r="H779" s="15">
        <v>50.204081632653072</v>
      </c>
      <c r="I779" s="16">
        <v>-1.15529424160283</v>
      </c>
      <c r="J779" s="15"/>
      <c r="K779">
        <v>67.521003723144503</v>
      </c>
      <c r="L779" s="15">
        <v>58.3</v>
      </c>
      <c r="M779" s="18"/>
      <c r="N779">
        <v>7.6870392670000003</v>
      </c>
      <c r="O779">
        <v>48.006100000000004</v>
      </c>
      <c r="P779" s="18">
        <v>190.672306188466</v>
      </c>
      <c r="R779">
        <v>1651.898817</v>
      </c>
      <c r="S779" s="15"/>
      <c r="T779" s="15"/>
      <c r="U779">
        <v>0.164968895</v>
      </c>
      <c r="V779" s="6"/>
      <c r="W779">
        <v>24.861176647028699</v>
      </c>
      <c r="X779">
        <v>42.816470892104903</v>
      </c>
      <c r="Y779">
        <v>101.155294241603</v>
      </c>
      <c r="Z779" s="6"/>
      <c r="AA779" s="6"/>
      <c r="AB779">
        <v>15.3989089275304</v>
      </c>
      <c r="AC779">
        <v>12.0846700700074</v>
      </c>
      <c r="AD779">
        <v>67.677647539133602</v>
      </c>
      <c r="AE779">
        <v>-2.0863051322352799</v>
      </c>
      <c r="AF779">
        <v>1.95253478854878</v>
      </c>
    </row>
    <row r="780" spans="1:32" x14ac:dyDescent="0.2">
      <c r="A780" s="13" t="s">
        <v>85</v>
      </c>
      <c r="B780" s="13">
        <v>25</v>
      </c>
      <c r="C780" s="13">
        <v>2000</v>
      </c>
      <c r="D780" s="13">
        <f>VLOOKUP(Tabelle128[[#This Row],[countrycode]],Tabelle1[[wbcode]:[treatment]],4,FALSE)</f>
        <v>0</v>
      </c>
      <c r="E780" s="13">
        <f>VLOOKUP(Tabelle128[[#This Row],[countrycode]],Tabelle1[[wbcode]:[liberalizations]],5,FALSE)</f>
        <v>0</v>
      </c>
      <c r="F780" s="13">
        <v>11.617406367188609</v>
      </c>
      <c r="G780" s="13">
        <v>18.09874317654371</v>
      </c>
      <c r="H780" s="13">
        <v>50.204081632653072</v>
      </c>
      <c r="I780" s="14">
        <v>-6.8904762573276903</v>
      </c>
      <c r="J780" s="13"/>
      <c r="K780">
        <v>67.524002075195298</v>
      </c>
      <c r="L780" s="13">
        <v>58.3</v>
      </c>
      <c r="M780" s="17"/>
      <c r="N780">
        <v>7.8463683209999999</v>
      </c>
      <c r="O780">
        <v>50.120899999999999</v>
      </c>
      <c r="P780" s="17">
        <v>308.91031840187202</v>
      </c>
      <c r="R780">
        <v>1667.7314229999999</v>
      </c>
      <c r="S780" s="13"/>
      <c r="T780" s="13"/>
      <c r="U780">
        <v>0.12200106400000001</v>
      </c>
      <c r="V780" s="23"/>
      <c r="W780">
        <v>21.755857411166499</v>
      </c>
      <c r="X780">
        <v>33.117493502305003</v>
      </c>
      <c r="Y780">
        <v>106.890476257328</v>
      </c>
      <c r="Z780" s="6"/>
      <c r="AA780" s="6"/>
      <c r="AB780">
        <v>11.6430552636072</v>
      </c>
      <c r="AC780">
        <v>14.109388932101499</v>
      </c>
      <c r="AD780">
        <v>54.873350913471597</v>
      </c>
      <c r="AE780">
        <v>8.6363209493027906</v>
      </c>
      <c r="AF780">
        <v>2.03266448495943</v>
      </c>
    </row>
    <row r="781" spans="1:32" x14ac:dyDescent="0.2">
      <c r="A781" s="15" t="s">
        <v>85</v>
      </c>
      <c r="B781" s="13">
        <v>25</v>
      </c>
      <c r="C781" s="15">
        <v>2001</v>
      </c>
      <c r="D781" s="15">
        <f>VLOOKUP(Tabelle128[[#This Row],[countrycode]],Tabelle1[[wbcode]:[treatment]],4,FALSE)</f>
        <v>0</v>
      </c>
      <c r="E781" s="15">
        <f>VLOOKUP(Tabelle128[[#This Row],[countrycode]],Tabelle1[[wbcode]:[liberalizations]],5,FALSE)</f>
        <v>0</v>
      </c>
      <c r="F781" s="15">
        <v>11.769505732156521</v>
      </c>
      <c r="G781" s="15">
        <v>18.170067604236142</v>
      </c>
      <c r="H781" s="15">
        <v>50.204081632653072</v>
      </c>
      <c r="I781" s="16">
        <v>-1.52747603067239</v>
      </c>
      <c r="J781">
        <v>-0.27</v>
      </c>
      <c r="K781">
        <v>67.435997009277301</v>
      </c>
      <c r="L781" s="15">
        <v>58.3</v>
      </c>
      <c r="M781" s="18"/>
      <c r="N781">
        <v>8.0089997840000002</v>
      </c>
      <c r="O781">
        <v>50.445</v>
      </c>
      <c r="P781" s="18">
        <v>319.95744935810399</v>
      </c>
      <c r="R781">
        <v>1652.037196</v>
      </c>
      <c r="S781" s="15"/>
      <c r="T781" s="15"/>
      <c r="U781">
        <v>0.122418112</v>
      </c>
      <c r="V781" s="6"/>
      <c r="W781">
        <v>21.1945992940481</v>
      </c>
      <c r="X781">
        <v>26.822983429257</v>
      </c>
      <c r="Y781">
        <v>101.52747603067201</v>
      </c>
      <c r="Z781" s="6"/>
      <c r="AA781" s="6"/>
      <c r="AB781">
        <v>10.1289687190277</v>
      </c>
      <c r="AC781">
        <v>14.2484046530229</v>
      </c>
      <c r="AD781">
        <v>48.017582723305097</v>
      </c>
      <c r="AE781">
        <v>3.3481226552710899</v>
      </c>
      <c r="AF781">
        <v>2.12492707454135</v>
      </c>
    </row>
    <row r="782" spans="1:32" x14ac:dyDescent="0.2">
      <c r="A782" s="13" t="s">
        <v>85</v>
      </c>
      <c r="B782" s="13">
        <v>25</v>
      </c>
      <c r="C782" s="13">
        <v>2002</v>
      </c>
      <c r="D782" s="13">
        <f>VLOOKUP(Tabelle128[[#This Row],[countrycode]],Tabelle1[[wbcode]:[treatment]],4,FALSE)</f>
        <v>0</v>
      </c>
      <c r="E782" s="13">
        <f>VLOOKUP(Tabelle128[[#This Row],[countrycode]],Tabelle1[[wbcode]:[liberalizations]],5,FALSE)</f>
        <v>0</v>
      </c>
      <c r="F782" s="13">
        <v>11.80027311858192</v>
      </c>
      <c r="G782" s="13">
        <v>18.261588136770751</v>
      </c>
      <c r="H782" s="13">
        <v>50.204081632653072</v>
      </c>
      <c r="I782" s="14">
        <v>8.8964628516619598E-2</v>
      </c>
      <c r="J782">
        <v>-3.43</v>
      </c>
      <c r="K782">
        <v>67.323997497558594</v>
      </c>
      <c r="L782" s="13">
        <v>58.3</v>
      </c>
      <c r="M782" s="17"/>
      <c r="N782">
        <v>8.1750021050000008</v>
      </c>
      <c r="O782">
        <v>50.985500000000002</v>
      </c>
      <c r="P782" s="17">
        <v>333.05857933250599</v>
      </c>
      <c r="R782">
        <v>1631.6822030000001</v>
      </c>
      <c r="S782" s="13"/>
      <c r="T782" s="13"/>
      <c r="U782">
        <v>0.122674983</v>
      </c>
      <c r="V782" s="23"/>
      <c r="W782">
        <v>17.833120570801601</v>
      </c>
      <c r="X782">
        <v>23.351278990332499</v>
      </c>
      <c r="Y782">
        <v>99.911035371483393</v>
      </c>
      <c r="Z782" s="6"/>
      <c r="AA782" s="6"/>
      <c r="AB782">
        <v>7.3105803241810898</v>
      </c>
      <c r="AC782">
        <v>16.156611624424698</v>
      </c>
      <c r="AD782">
        <v>41.1843995611341</v>
      </c>
      <c r="AE782">
        <v>3.30012175283749</v>
      </c>
      <c r="AF782">
        <v>2.2042681517228599</v>
      </c>
    </row>
    <row r="783" spans="1:32" x14ac:dyDescent="0.2">
      <c r="A783" s="15" t="s">
        <v>85</v>
      </c>
      <c r="B783" s="13">
        <v>25</v>
      </c>
      <c r="C783" s="15">
        <v>2003</v>
      </c>
      <c r="D783" s="15">
        <f>VLOOKUP(Tabelle128[[#This Row],[countrycode]],Tabelle1[[wbcode]:[treatment]],4,FALSE)</f>
        <v>0</v>
      </c>
      <c r="E783" s="15">
        <f>VLOOKUP(Tabelle128[[#This Row],[countrycode]],Tabelle1[[wbcode]:[liberalizations]],5,FALSE)</f>
        <v>0</v>
      </c>
      <c r="F783" s="15">
        <v>11.75247607662288</v>
      </c>
      <c r="G783" s="15">
        <v>17.93087100718504</v>
      </c>
      <c r="H783" s="15">
        <v>49.795918367346943</v>
      </c>
      <c r="I783" s="16">
        <v>0.583036583031454</v>
      </c>
      <c r="J783">
        <v>-2.1</v>
      </c>
      <c r="K783">
        <v>67.272003173828097</v>
      </c>
      <c r="L783" s="15">
        <v>58.1</v>
      </c>
      <c r="M783" s="18"/>
      <c r="N783">
        <v>8.3444451520000005</v>
      </c>
      <c r="O783">
        <v>51.405000000000001</v>
      </c>
      <c r="P783" s="18">
        <v>372.05619487206599</v>
      </c>
      <c r="R783">
        <v>1601.8465670000001</v>
      </c>
      <c r="S783" s="15"/>
      <c r="T783" s="15"/>
      <c r="U783">
        <v>0.151320224</v>
      </c>
      <c r="V783" s="6"/>
      <c r="W783">
        <v>18.679810890756499</v>
      </c>
      <c r="X783">
        <v>24.5918079147058</v>
      </c>
      <c r="Y783">
        <v>99.4169634169685</v>
      </c>
      <c r="Z783" s="6"/>
      <c r="AA783" s="6"/>
      <c r="AB783">
        <v>8.9726371276776309</v>
      </c>
      <c r="AC783">
        <v>17.4857427666437</v>
      </c>
      <c r="AD783">
        <v>43.271618805462403</v>
      </c>
      <c r="AE783">
        <v>-3.5025855110341801</v>
      </c>
      <c r="AF783">
        <v>2.2732129385652602</v>
      </c>
    </row>
    <row r="784" spans="1:32" x14ac:dyDescent="0.2">
      <c r="A784" s="13" t="s">
        <v>85</v>
      </c>
      <c r="B784" s="13">
        <v>25</v>
      </c>
      <c r="C784" s="13">
        <v>2004</v>
      </c>
      <c r="D784" s="13">
        <f>VLOOKUP(Tabelle128[[#This Row],[countrycode]],Tabelle1[[wbcode]:[treatment]],4,FALSE)</f>
        <v>0</v>
      </c>
      <c r="E784" s="13">
        <f>VLOOKUP(Tabelle128[[#This Row],[countrycode]],Tabelle1[[wbcode]:[liberalizations]],5,FALSE)</f>
        <v>0</v>
      </c>
      <c r="F784" s="13">
        <v>11.65092148341871</v>
      </c>
      <c r="G784" s="13">
        <v>17.828040638284548</v>
      </c>
      <c r="H784" s="13">
        <v>49.183673469387763</v>
      </c>
      <c r="I784" s="14">
        <v>-2.82722332906831</v>
      </c>
      <c r="J784">
        <v>-0.16</v>
      </c>
      <c r="K784">
        <v>67.293998718261705</v>
      </c>
      <c r="L784" s="13">
        <v>57.8</v>
      </c>
      <c r="M784" s="17"/>
      <c r="N784">
        <v>8.5174002390000005</v>
      </c>
      <c r="O784">
        <v>52.1496</v>
      </c>
      <c r="P784" s="17">
        <v>405.07511837334198</v>
      </c>
      <c r="R784">
        <v>1614.0325780000001</v>
      </c>
      <c r="S784" s="13"/>
      <c r="T784" s="13"/>
      <c r="U784">
        <v>0.15342308900000001</v>
      </c>
      <c r="V784" s="23"/>
      <c r="W784">
        <v>18.4598915805643</v>
      </c>
      <c r="X784">
        <v>26.385220456416601</v>
      </c>
      <c r="Y784">
        <v>102.827223329068</v>
      </c>
      <c r="Z784" s="6"/>
      <c r="AA784" s="6"/>
      <c r="AB784">
        <v>8.7133514151195595</v>
      </c>
      <c r="AC784">
        <v>15.5878778374564</v>
      </c>
      <c r="AD784">
        <v>44.8451120369809</v>
      </c>
      <c r="AE784">
        <v>0.883302696930925</v>
      </c>
      <c r="AF784">
        <v>2.3256691984781899</v>
      </c>
    </row>
    <row r="785" spans="1:32" x14ac:dyDescent="0.2">
      <c r="A785" s="15" t="s">
        <v>85</v>
      </c>
      <c r="B785" s="13">
        <v>25</v>
      </c>
      <c r="C785" s="15">
        <v>2005</v>
      </c>
      <c r="D785" s="15">
        <f>VLOOKUP(Tabelle128[[#This Row],[countrycode]],Tabelle1[[wbcode]:[treatment]],4,FALSE)</f>
        <v>0</v>
      </c>
      <c r="E785" s="15">
        <f>VLOOKUP(Tabelle128[[#This Row],[countrycode]],Tabelle1[[wbcode]:[liberalizations]],5,FALSE)</f>
        <v>0</v>
      </c>
      <c r="F785" s="15">
        <v>11.608589803724611</v>
      </c>
      <c r="G785" s="15">
        <v>17.593235300997399</v>
      </c>
      <c r="H785" s="15">
        <v>48.571428571428569</v>
      </c>
      <c r="I785" s="16">
        <v>-4.0845881957637102</v>
      </c>
      <c r="J785">
        <v>1.35</v>
      </c>
      <c r="K785">
        <v>67.258003234863295</v>
      </c>
      <c r="L785" s="15">
        <v>57.5</v>
      </c>
      <c r="M785" s="18">
        <v>0.40400000000000003</v>
      </c>
      <c r="N785">
        <v>8.6939401630000006</v>
      </c>
      <c r="O785">
        <v>52.249200000000002</v>
      </c>
      <c r="P785" s="18">
        <v>436.47522024895801</v>
      </c>
      <c r="Q785">
        <v>2.2049784859999999</v>
      </c>
      <c r="R785">
        <v>1644.3463280000001</v>
      </c>
      <c r="S785" s="15"/>
      <c r="T785" s="15"/>
      <c r="U785">
        <v>0.158008223</v>
      </c>
      <c r="V785" s="6"/>
      <c r="W785">
        <v>16.1497305470476</v>
      </c>
      <c r="X785">
        <v>25.168650409025702</v>
      </c>
      <c r="Y785">
        <v>104.084588195764</v>
      </c>
      <c r="Z785" s="6"/>
      <c r="AA785" s="6"/>
      <c r="AB785">
        <v>10.664487457837399</v>
      </c>
      <c r="AC785">
        <v>14.378578167203001</v>
      </c>
      <c r="AD785">
        <v>41.318380956073398</v>
      </c>
      <c r="AE785">
        <v>3.3291992280285299</v>
      </c>
      <c r="AF785">
        <v>2.3653471095343699</v>
      </c>
    </row>
    <row r="786" spans="1:32" x14ac:dyDescent="0.2">
      <c r="A786" s="13" t="s">
        <v>85</v>
      </c>
      <c r="B786" s="13">
        <v>25</v>
      </c>
      <c r="C786" s="13">
        <v>2006</v>
      </c>
      <c r="D786" s="13">
        <f>VLOOKUP(Tabelle128[[#This Row],[countrycode]],Tabelle1[[wbcode]:[treatment]],4,FALSE)</f>
        <v>0</v>
      </c>
      <c r="E786" s="13">
        <f>VLOOKUP(Tabelle128[[#This Row],[countrycode]],Tabelle1[[wbcode]:[liberalizations]],5,FALSE)</f>
        <v>0</v>
      </c>
      <c r="F786" s="13">
        <v>11.53505953080578</v>
      </c>
      <c r="G786" s="13">
        <v>17.438044014292441</v>
      </c>
      <c r="H786" s="13">
        <v>47.95918367346939</v>
      </c>
      <c r="I786" s="14">
        <v>-4.7611396368595003</v>
      </c>
      <c r="J786">
        <v>-0.45</v>
      </c>
      <c r="K786">
        <v>67.269996643066406</v>
      </c>
      <c r="L786" s="13">
        <v>57.2</v>
      </c>
      <c r="M786" s="17">
        <v>0.41699999999999998</v>
      </c>
      <c r="N786">
        <v>9.1869001390000005</v>
      </c>
      <c r="O786">
        <v>53.371200000000002</v>
      </c>
      <c r="P786" s="17">
        <v>430.003940275091</v>
      </c>
      <c r="Q786">
        <v>2.3406083579999999</v>
      </c>
      <c r="R786">
        <v>1659.457793</v>
      </c>
      <c r="S786" s="13"/>
      <c r="T786" s="13"/>
      <c r="U786">
        <v>0.15692725099999999</v>
      </c>
      <c r="V786" s="23"/>
      <c r="W786">
        <v>12.848666255206499</v>
      </c>
      <c r="X786">
        <v>27.600531882236201</v>
      </c>
      <c r="Y786">
        <v>104.76113963685999</v>
      </c>
      <c r="Z786" s="6"/>
      <c r="AA786" s="6"/>
      <c r="AB786">
        <v>10.6059773740011</v>
      </c>
      <c r="AC786">
        <v>14.0024622980802</v>
      </c>
      <c r="AD786">
        <v>40.449198137442799</v>
      </c>
      <c r="AE786">
        <v>1.9547371762891801</v>
      </c>
      <c r="AF786">
        <v>2.3987077781261599</v>
      </c>
    </row>
    <row r="787" spans="1:32" x14ac:dyDescent="0.2">
      <c r="A787" s="15" t="s">
        <v>85</v>
      </c>
      <c r="B787" s="13">
        <v>25</v>
      </c>
      <c r="C787" s="15">
        <v>2007</v>
      </c>
      <c r="D787" s="15">
        <f>VLOOKUP(Tabelle128[[#This Row],[countrycode]],Tabelle1[[wbcode]:[treatment]],4,FALSE)</f>
        <v>0</v>
      </c>
      <c r="E787" s="15">
        <f>VLOOKUP(Tabelle128[[#This Row],[countrycode]],Tabelle1[[wbcode]:[liberalizations]],5,FALSE)</f>
        <v>0</v>
      </c>
      <c r="F787" s="15">
        <v>11.58684953249273</v>
      </c>
      <c r="G787" s="15">
        <v>17.417930997732881</v>
      </c>
      <c r="H787" s="15">
        <v>47.551020408163268</v>
      </c>
      <c r="I787" s="16">
        <v>-1.23977203843329</v>
      </c>
      <c r="J787">
        <v>0.4</v>
      </c>
      <c r="K787">
        <v>67.288002014160199</v>
      </c>
      <c r="L787" s="15">
        <v>56.8</v>
      </c>
      <c r="M787" s="18">
        <v>0.42399999999999999</v>
      </c>
      <c r="N787">
        <v>9.2966049569999996</v>
      </c>
      <c r="O787">
        <v>54.155000000000001</v>
      </c>
      <c r="P787" s="18">
        <v>493.72199321924802</v>
      </c>
      <c r="Q787">
        <v>2.464599282</v>
      </c>
      <c r="R787">
        <v>1679.5358940000001</v>
      </c>
      <c r="S787" s="15"/>
      <c r="T787" s="15"/>
      <c r="U787">
        <v>0.16353026400000001</v>
      </c>
      <c r="V787" s="6"/>
      <c r="W787">
        <v>20.191035630237</v>
      </c>
      <c r="X787">
        <v>33.950788601921701</v>
      </c>
      <c r="Y787">
        <v>101.239772038433</v>
      </c>
      <c r="Z787" s="6"/>
      <c r="AA787" s="6"/>
      <c r="AB787">
        <v>12.353896362028401</v>
      </c>
      <c r="AC787">
        <v>13.200125912490799</v>
      </c>
      <c r="AD787">
        <v>54.141824232158697</v>
      </c>
      <c r="AE787">
        <v>4.6174377224199796</v>
      </c>
      <c r="AF787">
        <v>2.4355060777027502</v>
      </c>
    </row>
    <row r="788" spans="1:32" x14ac:dyDescent="0.2">
      <c r="A788" s="13" t="s">
        <v>85</v>
      </c>
      <c r="B788" s="13">
        <v>25</v>
      </c>
      <c r="C788" s="13">
        <v>2008</v>
      </c>
      <c r="D788" s="13">
        <f>VLOOKUP(Tabelle128[[#This Row],[countrycode]],Tabelle1[[wbcode]:[treatment]],4,FALSE)</f>
        <v>0</v>
      </c>
      <c r="E788" s="13">
        <f>VLOOKUP(Tabelle128[[#This Row],[countrycode]],Tabelle1[[wbcode]:[liberalizations]],5,FALSE)</f>
        <v>0</v>
      </c>
      <c r="F788" s="13">
        <v>11.55925812642425</v>
      </c>
      <c r="G788" s="13">
        <v>17.330596390119769</v>
      </c>
      <c r="H788" s="13">
        <v>46.938775510204081</v>
      </c>
      <c r="I788" s="14">
        <v>-0.154791669356942</v>
      </c>
      <c r="J788">
        <v>0.22</v>
      </c>
      <c r="K788">
        <v>67.362998962402301</v>
      </c>
      <c r="L788" s="13">
        <v>56.5</v>
      </c>
      <c r="M788" s="17">
        <v>0.42899999999999999</v>
      </c>
      <c r="N788">
        <v>9.4063097760000005</v>
      </c>
      <c r="O788">
        <v>54.6462</v>
      </c>
      <c r="P788" s="17">
        <v>599.99523719098795</v>
      </c>
      <c r="Q788">
        <v>2.588590205</v>
      </c>
      <c r="R788">
        <v>1672.0988500000001</v>
      </c>
      <c r="S788" s="13"/>
      <c r="T788" s="13"/>
      <c r="U788">
        <v>0.15700072400000001</v>
      </c>
      <c r="V788" s="23"/>
      <c r="W788">
        <v>19.850608604922002</v>
      </c>
      <c r="X788">
        <v>32.791436400591898</v>
      </c>
      <c r="Y788">
        <v>100.154791669357</v>
      </c>
      <c r="Z788" s="6"/>
      <c r="AA788" s="6"/>
      <c r="AB788">
        <v>12.688411402980901</v>
      </c>
      <c r="AC788">
        <v>13.8815641650116</v>
      </c>
      <c r="AD788">
        <v>52.642045005513999</v>
      </c>
      <c r="AE788">
        <v>10.4600731354706</v>
      </c>
      <c r="AF788">
        <v>2.4763368050072398</v>
      </c>
    </row>
    <row r="789" spans="1:32" x14ac:dyDescent="0.2">
      <c r="A789" s="15" t="s">
        <v>85</v>
      </c>
      <c r="B789" s="13">
        <v>25</v>
      </c>
      <c r="C789" s="15">
        <v>2009</v>
      </c>
      <c r="D789" s="15">
        <f>VLOOKUP(Tabelle128[[#This Row],[countrycode]],Tabelle1[[wbcode]:[treatment]],4,FALSE)</f>
        <v>0</v>
      </c>
      <c r="E789" s="15">
        <f>VLOOKUP(Tabelle128[[#This Row],[countrycode]],Tabelle1[[wbcode]:[liberalizations]],5,FALSE)</f>
        <v>0</v>
      </c>
      <c r="F789" s="15">
        <v>11.455326559937379</v>
      </c>
      <c r="G789" s="15">
        <v>16.994349810034169</v>
      </c>
      <c r="H789" s="15">
        <v>46.326530612244909</v>
      </c>
      <c r="I789" s="16">
        <v>-5.5710691260056899</v>
      </c>
      <c r="J789">
        <v>0.53</v>
      </c>
      <c r="K789">
        <v>67.319999694824205</v>
      </c>
      <c r="L789" s="15">
        <v>56.2</v>
      </c>
      <c r="M789" s="18">
        <v>0.436</v>
      </c>
      <c r="N789">
        <v>9.5160145949999997</v>
      </c>
      <c r="O789">
        <v>55.541499999999999</v>
      </c>
      <c r="P789" s="18">
        <v>559.41457085732895</v>
      </c>
      <c r="Q789">
        <v>2.7125811280000001</v>
      </c>
      <c r="R789">
        <v>1692.4045209999999</v>
      </c>
      <c r="S789" s="15"/>
      <c r="T789" s="15"/>
      <c r="U789">
        <v>0.15802727999999999</v>
      </c>
      <c r="V789" s="6"/>
      <c r="W789">
        <v>18.849337735621901</v>
      </c>
      <c r="X789">
        <v>35.222537992792098</v>
      </c>
      <c r="Y789">
        <v>105.57106912600599</v>
      </c>
      <c r="Z789" s="6"/>
      <c r="AA789" s="6"/>
      <c r="AB789">
        <v>10.707613414855899</v>
      </c>
      <c r="AC789">
        <v>13.361065360665799</v>
      </c>
      <c r="AD789">
        <v>54.071875728414</v>
      </c>
      <c r="AE789">
        <v>-1.6513973362077501</v>
      </c>
      <c r="AF789">
        <v>2.52390177053107</v>
      </c>
    </row>
    <row r="790" spans="1:32" x14ac:dyDescent="0.2">
      <c r="A790" s="13" t="s">
        <v>85</v>
      </c>
      <c r="B790" s="13">
        <v>25</v>
      </c>
      <c r="C790" s="13">
        <v>2010</v>
      </c>
      <c r="D790" s="13">
        <f>VLOOKUP(Tabelle128[[#This Row],[countrycode]],Tabelle1[[wbcode]:[treatment]],4,FALSE)</f>
        <v>0</v>
      </c>
      <c r="E790" s="13">
        <f>VLOOKUP(Tabelle128[[#This Row],[countrycode]],Tabelle1[[wbcode]:[liberalizations]],5,FALSE)</f>
        <v>0</v>
      </c>
      <c r="F790" s="13">
        <v>11.39373194758533</v>
      </c>
      <c r="G790" s="13">
        <v>16.736722649937061</v>
      </c>
      <c r="H790" s="13">
        <v>45.714285714285722</v>
      </c>
      <c r="I790" s="14">
        <v>-9.5330057191776696</v>
      </c>
      <c r="J790">
        <v>1.91</v>
      </c>
      <c r="K790">
        <v>67.1510009765625</v>
      </c>
      <c r="L790" s="13">
        <v>55.9</v>
      </c>
      <c r="M790" s="17">
        <v>0.443</v>
      </c>
      <c r="N790">
        <v>9.6257194130000006</v>
      </c>
      <c r="O790">
        <v>56.229500000000002</v>
      </c>
      <c r="P790" s="17">
        <v>558.17466813475801</v>
      </c>
      <c r="Q790">
        <v>2.8365720510000001</v>
      </c>
      <c r="R790">
        <v>1738.971444</v>
      </c>
      <c r="S790" s="18">
        <v>37.071012320000001</v>
      </c>
      <c r="T790" s="18">
        <v>32.5</v>
      </c>
      <c r="U790">
        <v>0.15641675799999999</v>
      </c>
      <c r="V790" s="23"/>
      <c r="W790">
        <v>14.906079450198</v>
      </c>
      <c r="X790">
        <v>35.224321605650204</v>
      </c>
      <c r="Y790">
        <v>109.53300571917801</v>
      </c>
      <c r="Z790">
        <v>0.27800000000000002</v>
      </c>
      <c r="AA790" s="6"/>
      <c r="AB790">
        <v>10.667048024446199</v>
      </c>
      <c r="AC790">
        <v>13.1417428629181</v>
      </c>
      <c r="AD790">
        <v>50.130401055848203</v>
      </c>
      <c r="AE790">
        <v>2.5178514017170199</v>
      </c>
      <c r="AF790">
        <v>2.5734135265684901</v>
      </c>
    </row>
    <row r="791" spans="1:32" x14ac:dyDescent="0.2">
      <c r="A791" s="15" t="s">
        <v>85</v>
      </c>
      <c r="B791" s="13">
        <v>25</v>
      </c>
      <c r="C791" s="15">
        <v>2011</v>
      </c>
      <c r="D791" s="15">
        <f>VLOOKUP(Tabelle128[[#This Row],[countrycode]],Tabelle1[[wbcode]:[treatment]],4,FALSE)</f>
        <v>0</v>
      </c>
      <c r="E791" s="15">
        <f>VLOOKUP(Tabelle128[[#This Row],[countrycode]],Tabelle1[[wbcode]:[liberalizations]],5,FALSE)</f>
        <v>0</v>
      </c>
      <c r="F791" s="15">
        <v>11.77026645954934</v>
      </c>
      <c r="G791" s="15">
        <v>17.385217349958229</v>
      </c>
      <c r="H791" s="15">
        <v>45.714285714285722</v>
      </c>
      <c r="I791" s="16">
        <v>4.6619980975828099</v>
      </c>
      <c r="J791">
        <v>5.09</v>
      </c>
      <c r="K791">
        <v>67.208000183105497</v>
      </c>
      <c r="L791" s="15"/>
      <c r="M791" s="18">
        <v>0.45200000000000001</v>
      </c>
      <c r="N791">
        <v>9.7354242319999997</v>
      </c>
      <c r="O791">
        <v>56.966700000000003</v>
      </c>
      <c r="P791" s="18">
        <v>703.66056725746</v>
      </c>
      <c r="Q791">
        <v>2.9605629740000001</v>
      </c>
      <c r="R791">
        <v>1850.4015179999999</v>
      </c>
      <c r="S791" s="18">
        <v>36.73059636</v>
      </c>
      <c r="T791" s="18">
        <v>32.5</v>
      </c>
      <c r="U791">
        <v>0.15471637999999999</v>
      </c>
      <c r="V791" s="6"/>
      <c r="W791">
        <v>25.6740075016207</v>
      </c>
      <c r="X791">
        <v>30.9470005093693</v>
      </c>
      <c r="Y791">
        <v>95.338001902417204</v>
      </c>
      <c r="Z791">
        <v>0.28599999999999998</v>
      </c>
      <c r="AA791" s="6"/>
      <c r="AB791">
        <v>9.8286795565399903</v>
      </c>
      <c r="AC791">
        <v>12.4017920538388</v>
      </c>
      <c r="AD791">
        <v>56.621008010990003</v>
      </c>
      <c r="AE791">
        <v>5.0461022632020303</v>
      </c>
      <c r="AF791">
        <v>2.61831220530319</v>
      </c>
    </row>
    <row r="792" spans="1:32" x14ac:dyDescent="0.2">
      <c r="A792" s="13" t="s">
        <v>85</v>
      </c>
      <c r="B792" s="13">
        <v>25</v>
      </c>
      <c r="C792" s="13">
        <v>2012</v>
      </c>
      <c r="D792" s="13">
        <f>VLOOKUP(Tabelle128[[#This Row],[countrycode]],Tabelle1[[wbcode]:[treatment]],4,FALSE)</f>
        <v>0</v>
      </c>
      <c r="E792" s="13">
        <f>VLOOKUP(Tabelle128[[#This Row],[countrycode]],Tabelle1[[wbcode]:[liberalizations]],5,FALSE)</f>
        <v>0</v>
      </c>
      <c r="F792" s="13">
        <v>11.67826038012254</v>
      </c>
      <c r="G792" s="13">
        <v>16.988632175645499</v>
      </c>
      <c r="H792" s="13">
        <v>45.714285714285722</v>
      </c>
      <c r="I792" s="14">
        <v>-3.5235273938926399</v>
      </c>
      <c r="J792">
        <v>-4.51</v>
      </c>
      <c r="K792">
        <v>67.269996643066406</v>
      </c>
      <c r="L792" s="13"/>
      <c r="M792" s="17">
        <v>0.45600000000000002</v>
      </c>
      <c r="N792">
        <v>9.8451290500000006</v>
      </c>
      <c r="O792">
        <v>57.690100000000001</v>
      </c>
      <c r="P792" s="17">
        <v>616.37566403412995</v>
      </c>
      <c r="Q792">
        <v>3.0845538970000002</v>
      </c>
      <c r="R792">
        <v>1769.7023409999999</v>
      </c>
      <c r="S792" s="18">
        <v>36.414017180000002</v>
      </c>
      <c r="T792" s="18">
        <v>32.5</v>
      </c>
      <c r="U792">
        <v>0.152955272</v>
      </c>
      <c r="V792" s="23"/>
      <c r="W792">
        <v>15.4752133462098</v>
      </c>
      <c r="X792">
        <v>25.697779497172</v>
      </c>
      <c r="Y792">
        <v>103.523527393893</v>
      </c>
      <c r="Z792">
        <v>0.28899999999999998</v>
      </c>
      <c r="AA792" s="6"/>
      <c r="AB792">
        <v>5.8850665313212502</v>
      </c>
      <c r="AC792">
        <v>13.5424450868805</v>
      </c>
      <c r="AD792">
        <v>41.172992843381799</v>
      </c>
      <c r="AE792">
        <v>2.1305458027449502</v>
      </c>
      <c r="AF792">
        <v>2.6507426250676098</v>
      </c>
    </row>
    <row r="793" spans="1:32" x14ac:dyDescent="0.2">
      <c r="A793" s="15" t="s">
        <v>85</v>
      </c>
      <c r="B793" s="13">
        <v>25</v>
      </c>
      <c r="C793" s="15">
        <v>2013</v>
      </c>
      <c r="D793" s="15">
        <f>VLOOKUP(Tabelle128[[#This Row],[countrycode]],Tabelle1[[wbcode]:[treatment]],4,FALSE)</f>
        <v>0</v>
      </c>
      <c r="E793" s="15">
        <f>VLOOKUP(Tabelle128[[#This Row],[countrycode]],Tabelle1[[wbcode]:[liberalizations]],5,FALSE)</f>
        <v>0</v>
      </c>
      <c r="F793" s="15">
        <v>11.81878740336419</v>
      </c>
      <c r="G793" s="15">
        <v>17.07419271375829</v>
      </c>
      <c r="H793" s="15">
        <v>45.714285714285722</v>
      </c>
      <c r="I793" s="16">
        <v>-0.34160311047809</v>
      </c>
      <c r="J793">
        <v>0.34</v>
      </c>
      <c r="K793">
        <v>67.292999267578097</v>
      </c>
      <c r="L793" s="15"/>
      <c r="M793" s="18">
        <v>0.46</v>
      </c>
      <c r="N793">
        <v>9.9548338689999998</v>
      </c>
      <c r="O793">
        <v>58.232399999999998</v>
      </c>
      <c r="P793" s="18">
        <v>634.66203913896902</v>
      </c>
      <c r="Q793">
        <v>3.2085448209999998</v>
      </c>
      <c r="R793">
        <v>1736.2837500000001</v>
      </c>
      <c r="S793" s="18">
        <v>36.103938239999998</v>
      </c>
      <c r="T793" s="18">
        <v>32.5</v>
      </c>
      <c r="U793">
        <v>0.14893933300000001</v>
      </c>
      <c r="V793" s="6"/>
      <c r="W793">
        <v>18.257191603299201</v>
      </c>
      <c r="X793">
        <v>25.823199573436199</v>
      </c>
      <c r="Y793">
        <v>100.341603110478</v>
      </c>
      <c r="Z793">
        <v>0.29299999999999998</v>
      </c>
      <c r="AA793" s="6"/>
      <c r="AB793">
        <v>6.1899848766028498</v>
      </c>
      <c r="AC793">
        <v>14.424706541208099</v>
      </c>
      <c r="AD793">
        <v>44.080391176735397</v>
      </c>
      <c r="AE793">
        <v>1.2071255566841099</v>
      </c>
      <c r="AF793">
        <v>2.6607660827406199</v>
      </c>
    </row>
    <row r="794" spans="1:32" x14ac:dyDescent="0.2">
      <c r="A794" s="13" t="s">
        <v>85</v>
      </c>
      <c r="B794" s="13">
        <v>25</v>
      </c>
      <c r="C794" s="13">
        <v>2014</v>
      </c>
      <c r="D794" s="13">
        <f>VLOOKUP(Tabelle128[[#This Row],[countrycode]],Tabelle1[[wbcode]:[treatment]],4,FALSE)</f>
        <v>0</v>
      </c>
      <c r="E794" s="13">
        <f>VLOOKUP(Tabelle128[[#This Row],[countrycode]],Tabelle1[[wbcode]:[liberalizations]],5,FALSE)</f>
        <v>0</v>
      </c>
      <c r="F794" s="13">
        <v>11.87619581152104</v>
      </c>
      <c r="G794" s="13">
        <v>17.270096649303781</v>
      </c>
      <c r="H794" s="13">
        <v>45.714285714285722</v>
      </c>
      <c r="I794" s="14">
        <v>0.238388506805081</v>
      </c>
      <c r="J794">
        <v>-1.83</v>
      </c>
      <c r="K794">
        <v>67.274002075195298</v>
      </c>
      <c r="L794" s="13"/>
      <c r="M794" s="17">
        <v>0.46600000000000003</v>
      </c>
      <c r="N794">
        <v>10.064538689999999</v>
      </c>
      <c r="O794">
        <v>58.6096</v>
      </c>
      <c r="P794" s="17">
        <v>623.313091387687</v>
      </c>
      <c r="Q794">
        <v>3.3325357439999999</v>
      </c>
      <c r="R794">
        <v>1803.1919519999999</v>
      </c>
      <c r="S794" s="18">
        <v>36.355396630000001</v>
      </c>
      <c r="T794" s="18">
        <v>32.5</v>
      </c>
      <c r="U794">
        <v>0.15370734599999999</v>
      </c>
      <c r="V794" s="23"/>
      <c r="W794">
        <v>20.2074001359927</v>
      </c>
      <c r="X794">
        <v>31.3856140517168</v>
      </c>
      <c r="Y794">
        <v>99.761611493194906</v>
      </c>
      <c r="Z794">
        <v>0.29599999999999999</v>
      </c>
      <c r="AA794" s="6"/>
      <c r="AB794">
        <v>9.6026125660323505</v>
      </c>
      <c r="AC794">
        <v>14.4150495042825</v>
      </c>
      <c r="AD794">
        <v>51.5930141877095</v>
      </c>
      <c r="AE794">
        <v>-1.50924460570499</v>
      </c>
      <c r="AF794">
        <v>2.644755927701</v>
      </c>
    </row>
    <row r="795" spans="1:32" x14ac:dyDescent="0.2">
      <c r="A795" s="15" t="s">
        <v>85</v>
      </c>
      <c r="B795" s="13">
        <v>25</v>
      </c>
      <c r="C795" s="15">
        <v>2015</v>
      </c>
      <c r="D795" s="15">
        <f>VLOOKUP(Tabelle128[[#This Row],[countrycode]],Tabelle1[[wbcode]:[treatment]],4,FALSE)</f>
        <v>0</v>
      </c>
      <c r="E795" s="15">
        <f>VLOOKUP(Tabelle128[[#This Row],[countrycode]],Tabelle1[[wbcode]:[liberalizations]],5,FALSE)</f>
        <v>0</v>
      </c>
      <c r="F795" s="15">
        <v>12.05967295980712</v>
      </c>
      <c r="G795" s="15">
        <v>17.38016807975723</v>
      </c>
      <c r="H795" s="15">
        <v>45.714285714285722</v>
      </c>
      <c r="I795" s="16">
        <v>3.3900885619863401</v>
      </c>
      <c r="J795">
        <v>3.29</v>
      </c>
      <c r="K795">
        <v>67.198997497558594</v>
      </c>
      <c r="L795" s="15"/>
      <c r="M795" s="18">
        <v>0.47199999999999998</v>
      </c>
      <c r="N795">
        <v>10.17424351</v>
      </c>
      <c r="O795">
        <v>59.1282</v>
      </c>
      <c r="P795" s="18">
        <v>603.39938154773301</v>
      </c>
      <c r="Q795">
        <v>3.3827723949999999</v>
      </c>
      <c r="R795">
        <v>1847.650997</v>
      </c>
      <c r="S795" s="18">
        <v>36.09423864</v>
      </c>
      <c r="T795" s="18">
        <v>32.5</v>
      </c>
      <c r="U795">
        <v>0.16029224</v>
      </c>
      <c r="V795" s="6"/>
      <c r="W795">
        <v>27.543043915060899</v>
      </c>
      <c r="X795">
        <v>32.238492837061997</v>
      </c>
      <c r="Y795">
        <v>96.609911438013697</v>
      </c>
      <c r="Z795">
        <v>0.30099999999999999</v>
      </c>
      <c r="AA795" s="6"/>
      <c r="AB795">
        <v>9.4450865024200503</v>
      </c>
      <c r="AC795">
        <v>12.253971338630899</v>
      </c>
      <c r="AD795">
        <v>59.781536752122904</v>
      </c>
      <c r="AE795">
        <v>1.47672048910484</v>
      </c>
      <c r="AF795">
        <v>2.6111512533030998</v>
      </c>
    </row>
    <row r="796" spans="1:32" x14ac:dyDescent="0.2">
      <c r="A796" s="13" t="s">
        <v>85</v>
      </c>
      <c r="B796" s="13">
        <v>25</v>
      </c>
      <c r="C796" s="13">
        <v>2016</v>
      </c>
      <c r="D796" s="13">
        <f>VLOOKUP(Tabelle128[[#This Row],[countrycode]],Tabelle1[[wbcode]:[treatment]],4,FALSE)</f>
        <v>0</v>
      </c>
      <c r="E796" s="13">
        <f>VLOOKUP(Tabelle128[[#This Row],[countrycode]],Tabelle1[[wbcode]:[liberalizations]],5,FALSE)</f>
        <v>0</v>
      </c>
      <c r="F796" s="13">
        <v>12.19700884461326</v>
      </c>
      <c r="G796" s="13">
        <v>17.468539100070409</v>
      </c>
      <c r="H796" s="13">
        <v>45.714285714285722</v>
      </c>
      <c r="I796" s="14">
        <v>3.0271590489059301</v>
      </c>
      <c r="J796">
        <v>3.54</v>
      </c>
      <c r="K796">
        <v>67.124000549316406</v>
      </c>
      <c r="L796" s="13"/>
      <c r="M796" s="17">
        <v>0.47799999999999998</v>
      </c>
      <c r="N796">
        <v>10.28394832</v>
      </c>
      <c r="O796">
        <v>59.673900000000003</v>
      </c>
      <c r="P796" s="17">
        <v>661.45783867960301</v>
      </c>
      <c r="Q796">
        <v>3.433009046</v>
      </c>
      <c r="R796">
        <v>1916.35772</v>
      </c>
      <c r="S796">
        <v>37.64783336</v>
      </c>
      <c r="T796">
        <v>37.9</v>
      </c>
      <c r="U796">
        <v>0.17061462999999999</v>
      </c>
      <c r="V796" s="23"/>
      <c r="W796">
        <v>26.5081142999537</v>
      </c>
      <c r="X796">
        <v>31.3041101104292</v>
      </c>
      <c r="Y796">
        <v>96.972840951094099</v>
      </c>
      <c r="Z796">
        <v>0.29699999999999999</v>
      </c>
      <c r="AA796" s="6"/>
      <c r="AB796">
        <v>7.7483819571590997</v>
      </c>
      <c r="AC796">
        <v>12.553584048918699</v>
      </c>
      <c r="AD796">
        <v>57.812224410382903</v>
      </c>
      <c r="AE796">
        <v>1.5031205586109</v>
      </c>
      <c r="AF796">
        <v>2.5701194829718301</v>
      </c>
    </row>
    <row r="797" spans="1:32" x14ac:dyDescent="0.2">
      <c r="A797" s="15" t="s">
        <v>85</v>
      </c>
      <c r="B797" s="13">
        <v>25</v>
      </c>
      <c r="C797" s="15">
        <v>2017</v>
      </c>
      <c r="D797" s="15">
        <f>VLOOKUP(Tabelle128[[#This Row],[countrycode]],Tabelle1[[wbcode]:[treatment]],4,FALSE)</f>
        <v>0</v>
      </c>
      <c r="E797" s="15">
        <f>VLOOKUP(Tabelle128[[#This Row],[countrycode]],Tabelle1[[wbcode]:[liberalizations]],5,FALSE)</f>
        <v>0</v>
      </c>
      <c r="F797" s="15">
        <v>12.33661685017475</v>
      </c>
      <c r="G797" s="15">
        <v>17.63376827030639</v>
      </c>
      <c r="H797" s="15">
        <v>45.714285714285722</v>
      </c>
      <c r="I797" s="16">
        <v>3.7019088490213901</v>
      </c>
      <c r="J797">
        <v>3.14</v>
      </c>
      <c r="K797">
        <v>67.073997497558594</v>
      </c>
      <c r="L797" s="15"/>
      <c r="M797" s="18">
        <v>0.48099999999999998</v>
      </c>
      <c r="N797">
        <v>10.39365314</v>
      </c>
      <c r="O797">
        <v>60.066499999999998</v>
      </c>
      <c r="P797" s="18">
        <v>738.54994489078194</v>
      </c>
      <c r="Q797">
        <v>3.4832456970000001</v>
      </c>
      <c r="R797">
        <v>1929.1668460000001</v>
      </c>
      <c r="S797">
        <v>37.406309610000001</v>
      </c>
      <c r="T797">
        <v>37.9</v>
      </c>
      <c r="U797">
        <v>0.166348949</v>
      </c>
      <c r="V797" s="6"/>
      <c r="W797">
        <v>27.7739726207238</v>
      </c>
      <c r="X797">
        <v>33.073044298103099</v>
      </c>
      <c r="Y797">
        <v>96.298091150978607</v>
      </c>
      <c r="Z797">
        <v>0.30099999999999999</v>
      </c>
      <c r="AA797" s="6"/>
      <c r="AB797">
        <v>8.9315918327192705</v>
      </c>
      <c r="AC797">
        <v>12.6001704349839</v>
      </c>
      <c r="AD797">
        <v>60.847016918826903</v>
      </c>
      <c r="AE797">
        <v>1.69111461822295</v>
      </c>
      <c r="AF797">
        <v>2.53224925787499</v>
      </c>
    </row>
    <row r="798" spans="1:32" x14ac:dyDescent="0.2">
      <c r="A798" s="13" t="s">
        <v>85</v>
      </c>
      <c r="B798" s="13">
        <v>25</v>
      </c>
      <c r="C798" s="13">
        <v>2018</v>
      </c>
      <c r="D798" s="13">
        <f>VLOOKUP(Tabelle128[[#This Row],[countrycode]],Tabelle1[[wbcode]:[treatment]],4,FALSE)</f>
        <v>0</v>
      </c>
      <c r="E798" s="13">
        <f>VLOOKUP(Tabelle128[[#This Row],[countrycode]],Tabelle1[[wbcode]:[liberalizations]],5,FALSE)</f>
        <v>0</v>
      </c>
      <c r="F798" s="13">
        <v>12.42590910899747</v>
      </c>
      <c r="G798" s="13">
        <v>17.847468119523199</v>
      </c>
      <c r="H798" s="13">
        <v>45.714285714285722</v>
      </c>
      <c r="I798" s="14">
        <v>11.791974938634599</v>
      </c>
      <c r="J798">
        <v>-1.42</v>
      </c>
      <c r="K798">
        <v>67.044998168945298</v>
      </c>
      <c r="L798" s="13"/>
      <c r="M798" s="17">
        <v>0.48199999999999998</v>
      </c>
      <c r="N798">
        <v>10.503357960000001</v>
      </c>
      <c r="O798">
        <v>60.501600000000003</v>
      </c>
      <c r="P798" s="17">
        <v>802.76738511615599</v>
      </c>
      <c r="Q798">
        <v>3.5334823489999998</v>
      </c>
      <c r="R798">
        <v>1830.7317410000001</v>
      </c>
      <c r="S798">
        <v>37.183729020000001</v>
      </c>
      <c r="T798">
        <v>37.9</v>
      </c>
      <c r="U798">
        <v>0.16616310200000001</v>
      </c>
      <c r="V798" s="23"/>
      <c r="W798">
        <v>25.276094974312901</v>
      </c>
      <c r="X798">
        <v>30.7420205283575</v>
      </c>
      <c r="Y798">
        <v>88.208025061365404</v>
      </c>
      <c r="Z798">
        <v>0.30199999999999999</v>
      </c>
      <c r="AA798" s="6"/>
      <c r="AB798">
        <v>20.860107988326899</v>
      </c>
      <c r="AC798">
        <v>12.665264131371201</v>
      </c>
      <c r="AD798">
        <v>56.018115502670398</v>
      </c>
      <c r="AE798">
        <v>0.38132470279103797</v>
      </c>
      <c r="AF798">
        <v>2.4935051959006</v>
      </c>
    </row>
    <row r="799" spans="1:32" x14ac:dyDescent="0.2">
      <c r="A799" s="15" t="s">
        <v>85</v>
      </c>
      <c r="B799" s="13">
        <v>25</v>
      </c>
      <c r="C799" s="15">
        <v>2019</v>
      </c>
      <c r="D799" s="15">
        <f>VLOOKUP(Tabelle128[[#This Row],[countrycode]],Tabelle1[[wbcode]:[treatment]],4,FALSE)</f>
        <v>0</v>
      </c>
      <c r="E799" s="15">
        <f>VLOOKUP(Tabelle128[[#This Row],[countrycode]],Tabelle1[[wbcode]:[liberalizations]],5,FALSE)</f>
        <v>0</v>
      </c>
      <c r="F799" s="15"/>
      <c r="G799" s="15"/>
      <c r="H799" s="15"/>
      <c r="I799" s="16">
        <v>5.5207195376407796</v>
      </c>
      <c r="J799">
        <v>1.76</v>
      </c>
      <c r="K799">
        <v>66.966003417968807</v>
      </c>
      <c r="L799" s="15"/>
      <c r="M799" s="18">
        <v>0.49</v>
      </c>
      <c r="N799">
        <v>10.61306278</v>
      </c>
      <c r="O799">
        <v>60.881799999999998</v>
      </c>
      <c r="P799" s="18">
        <v>749.45374702880599</v>
      </c>
      <c r="Q799">
        <v>3.5837189999999999</v>
      </c>
      <c r="R799">
        <v>1980.343423</v>
      </c>
      <c r="S799">
        <v>37.014158389999999</v>
      </c>
      <c r="T799">
        <v>37.9</v>
      </c>
      <c r="U799">
        <v>0.16349440500000001</v>
      </c>
      <c r="V799" s="6"/>
      <c r="W799">
        <v>20.287949662122099</v>
      </c>
      <c r="X799">
        <v>35.084635921754597</v>
      </c>
      <c r="Y799">
        <v>94.479280462359199</v>
      </c>
      <c r="Z799">
        <v>0.308</v>
      </c>
      <c r="AA799" s="6"/>
      <c r="AB799">
        <v>20.441294368701801</v>
      </c>
      <c r="AC799">
        <v>13.2629614582098</v>
      </c>
      <c r="AD799">
        <v>55.372585583876699</v>
      </c>
      <c r="AE799">
        <v>0.24660026814785299</v>
      </c>
      <c r="AF799">
        <v>2.4565285679188298</v>
      </c>
    </row>
    <row r="800" spans="1:32" x14ac:dyDescent="0.2">
      <c r="A800" s="13" t="s">
        <v>85</v>
      </c>
      <c r="B800" s="13">
        <v>25</v>
      </c>
      <c r="C800" s="13">
        <v>2020</v>
      </c>
      <c r="D800" s="13">
        <f>VLOOKUP(Tabelle128[[#This Row],[countrycode]],Tabelle1[[wbcode]:[treatment]],4,FALSE)</f>
        <v>0</v>
      </c>
      <c r="E800" s="13">
        <f>VLOOKUP(Tabelle128[[#This Row],[countrycode]],Tabelle1[[wbcode]:[liberalizations]],5,FALSE)</f>
        <v>0</v>
      </c>
      <c r="F800" s="13"/>
      <c r="G800" s="13"/>
      <c r="H800" s="13"/>
      <c r="I800" s="18">
        <v>1.88541363912147</v>
      </c>
      <c r="J800">
        <v>-3.48</v>
      </c>
      <c r="K800">
        <v>65.834999084472699</v>
      </c>
      <c r="L800" s="13"/>
      <c r="M800" s="17">
        <v>0.48299999999999998</v>
      </c>
      <c r="N800">
        <v>10.61306278</v>
      </c>
      <c r="O800">
        <v>59.998800000000003</v>
      </c>
      <c r="P800" s="18">
        <v>727.52017171956197</v>
      </c>
      <c r="Q800">
        <v>3.5837189999999999</v>
      </c>
      <c r="R800">
        <v>1879.724283</v>
      </c>
      <c r="S800">
        <v>36.711968880000001</v>
      </c>
      <c r="T800">
        <v>37.9</v>
      </c>
      <c r="U800">
        <v>0.145716389</v>
      </c>
      <c r="V800" s="23"/>
      <c r="W800">
        <v>14.3870438781701</v>
      </c>
      <c r="X800">
        <v>29.248796493143999</v>
      </c>
      <c r="Y800">
        <v>98.114586360878505</v>
      </c>
      <c r="Z800">
        <v>0.30499999999999999</v>
      </c>
      <c r="AA800" s="6"/>
      <c r="AB800">
        <v>24.329498495328199</v>
      </c>
      <c r="AC800">
        <v>13.480160174736101</v>
      </c>
      <c r="AD800">
        <v>43.635840371314202</v>
      </c>
      <c r="AF800">
        <v>2.4214106179594199</v>
      </c>
    </row>
    <row r="801" spans="1:32" x14ac:dyDescent="0.2">
      <c r="A801" s="15" t="s">
        <v>85</v>
      </c>
      <c r="B801" s="13">
        <v>25</v>
      </c>
      <c r="C801" s="15">
        <v>2021</v>
      </c>
      <c r="D801" s="15">
        <f>VLOOKUP(Tabelle128[[#This Row],[countrycode]],Tabelle1[[wbcode]:[treatment]],4,FALSE)</f>
        <v>0</v>
      </c>
      <c r="E801" s="15">
        <f>VLOOKUP(Tabelle128[[#This Row],[countrycode]],Tabelle1[[wbcode]:[liberalizations]],5,FALSE)</f>
        <v>0</v>
      </c>
      <c r="F801" s="15"/>
      <c r="G801" s="15"/>
      <c r="H801" s="15"/>
      <c r="I801" s="18"/>
      <c r="J801">
        <v>0.14000000000000001</v>
      </c>
      <c r="K801">
        <v>66.037002563476605</v>
      </c>
      <c r="L801" s="15"/>
      <c r="M801" s="18">
        <v>0.48299999999999998</v>
      </c>
      <c r="N801">
        <v>10.61306278</v>
      </c>
      <c r="O801">
        <v>59.652299999999997</v>
      </c>
      <c r="P801" s="18">
        <v>812.96237300360497</v>
      </c>
      <c r="Q801">
        <v>3.5837189999999999</v>
      </c>
      <c r="R801">
        <v>1908.2415900000001</v>
      </c>
      <c r="S801">
        <v>36.501821030000002</v>
      </c>
      <c r="T801">
        <v>37.9</v>
      </c>
      <c r="U801">
        <v>0.145716389</v>
      </c>
      <c r="V801" s="6"/>
      <c r="Z801">
        <v>0.30599999999999999</v>
      </c>
      <c r="AA801" s="6"/>
      <c r="AF801">
        <v>2.38455596453892</v>
      </c>
    </row>
    <row r="802" spans="1:32" x14ac:dyDescent="0.2">
      <c r="A802" s="13" t="s">
        <v>90</v>
      </c>
      <c r="B802" s="13">
        <v>26</v>
      </c>
      <c r="C802" s="13">
        <v>1990</v>
      </c>
      <c r="D802" s="13">
        <f>VLOOKUP(Tabelle128[[#This Row],[countrycode]],Tabelle1[[wbcode]:[treatment]],4,FALSE)</f>
        <v>0</v>
      </c>
      <c r="E802" s="13">
        <f>VLOOKUP(Tabelle128[[#This Row],[countrycode]],Tabelle1[[wbcode]:[liberalizations]],5,FALSE)</f>
        <v>0</v>
      </c>
      <c r="F802" s="13">
        <v>13.70240629713363</v>
      </c>
      <c r="G802" s="13">
        <v>15.83019963796162</v>
      </c>
      <c r="H802" s="13">
        <v>37.142857142857153</v>
      </c>
      <c r="I802" s="14">
        <v>18.967895718049501</v>
      </c>
      <c r="J802" s="13"/>
      <c r="L802" s="13">
        <v>51.8</v>
      </c>
      <c r="M802" s="17">
        <v>0.47399999999999998</v>
      </c>
      <c r="N802">
        <v>7.605321279</v>
      </c>
      <c r="O802">
        <v>58.6145</v>
      </c>
      <c r="P802" s="17">
        <v>361.32826506153799</v>
      </c>
      <c r="Q802">
        <v>3.72</v>
      </c>
      <c r="R802">
        <v>3448.0488180000002</v>
      </c>
      <c r="S802" s="23"/>
      <c r="T802" s="23"/>
      <c r="U802">
        <v>0.23971763600000001</v>
      </c>
      <c r="V802">
        <v>3.71</v>
      </c>
      <c r="W802">
        <v>25.692605964936401</v>
      </c>
      <c r="X802">
        <v>31.328307716790398</v>
      </c>
      <c r="Y802">
        <v>81.032104281950495</v>
      </c>
      <c r="Z802" s="6"/>
      <c r="AA802">
        <v>0.46500000000000002</v>
      </c>
      <c r="AB802" s="6"/>
      <c r="AC802" s="6"/>
      <c r="AD802" s="6"/>
      <c r="AE802" s="6"/>
      <c r="AF802" s="6"/>
    </row>
    <row r="803" spans="1:32" x14ac:dyDescent="0.2">
      <c r="A803" s="15" t="s">
        <v>90</v>
      </c>
      <c r="B803" s="13">
        <v>26</v>
      </c>
      <c r="C803" s="15">
        <v>1991</v>
      </c>
      <c r="D803" s="15">
        <f>VLOOKUP(Tabelle128[[#This Row],[countrycode]],Tabelle1[[wbcode]:[treatment]],4,FALSE)</f>
        <v>0</v>
      </c>
      <c r="E803" s="15">
        <f>VLOOKUP(Tabelle128[[#This Row],[countrycode]],Tabelle1[[wbcode]:[liberalizations]],5,FALSE)</f>
        <v>0</v>
      </c>
      <c r="F803" s="15">
        <v>13.668095078874449</v>
      </c>
      <c r="G803" s="15">
        <v>15.999478611629851</v>
      </c>
      <c r="H803" s="15">
        <v>37.142857142857153</v>
      </c>
      <c r="I803" s="16">
        <v>19.714278481026199</v>
      </c>
      <c r="J803" s="15"/>
      <c r="K803">
        <v>70.803001403808594</v>
      </c>
      <c r="L803" s="15">
        <v>51.9</v>
      </c>
      <c r="M803" s="18">
        <v>0.47399999999999998</v>
      </c>
      <c r="N803">
        <v>7.678211181</v>
      </c>
      <c r="O803">
        <v>58.005200000000002</v>
      </c>
      <c r="P803" s="18">
        <v>332.41881070031798</v>
      </c>
      <c r="Q803">
        <v>3.8839999999999999</v>
      </c>
      <c r="R803">
        <v>3369.5145010000001</v>
      </c>
      <c r="S803" s="6"/>
      <c r="T803" s="6"/>
      <c r="U803">
        <v>0.192033971</v>
      </c>
      <c r="V803">
        <v>3.49</v>
      </c>
      <c r="W803">
        <v>27.0416323240194</v>
      </c>
      <c r="X803">
        <v>28.5560669003459</v>
      </c>
      <c r="Y803">
        <v>80.285721518973801</v>
      </c>
      <c r="Z803" s="6"/>
      <c r="AA803">
        <v>0.46600000000000003</v>
      </c>
      <c r="AB803" s="6"/>
      <c r="AC803" s="6"/>
      <c r="AD803" s="6"/>
      <c r="AE803" s="6"/>
      <c r="AF803" s="6"/>
    </row>
    <row r="804" spans="1:32" x14ac:dyDescent="0.2">
      <c r="A804" s="13" t="s">
        <v>90</v>
      </c>
      <c r="B804" s="13">
        <v>26</v>
      </c>
      <c r="C804" s="13">
        <v>1992</v>
      </c>
      <c r="D804" s="13">
        <f>VLOOKUP(Tabelle128[[#This Row],[countrycode]],Tabelle1[[wbcode]:[treatment]],4,FALSE)</f>
        <v>0</v>
      </c>
      <c r="E804" s="13">
        <f>VLOOKUP(Tabelle128[[#This Row],[countrycode]],Tabelle1[[wbcode]:[liberalizations]],5,FALSE)</f>
        <v>0</v>
      </c>
      <c r="F804" s="13">
        <v>13.621760622317041</v>
      </c>
      <c r="G804" s="13">
        <v>15.904219855499321</v>
      </c>
      <c r="H804" s="13">
        <v>37.346938775510203</v>
      </c>
      <c r="I804" s="14">
        <v>17.013476533680599</v>
      </c>
      <c r="J804" s="13"/>
      <c r="K804">
        <v>70.707000732421903</v>
      </c>
      <c r="L804" s="13">
        <v>52</v>
      </c>
      <c r="M804" s="17">
        <v>0.47299999999999998</v>
      </c>
      <c r="N804">
        <v>7.751799664</v>
      </c>
      <c r="O804">
        <v>57.258899999999997</v>
      </c>
      <c r="P804" s="17">
        <v>324.137378217888</v>
      </c>
      <c r="Q804">
        <v>4.048</v>
      </c>
      <c r="R804">
        <v>3242.1599219999998</v>
      </c>
      <c r="S804" s="23"/>
      <c r="T804" s="23"/>
      <c r="U804">
        <v>0.21331372400000001</v>
      </c>
      <c r="V804">
        <v>3.47</v>
      </c>
      <c r="W804">
        <v>26.260374190635101</v>
      </c>
      <c r="X804">
        <v>26.670495913193601</v>
      </c>
      <c r="Y804">
        <v>82.986523466319497</v>
      </c>
      <c r="Z804" s="6"/>
      <c r="AA804">
        <v>0.46500000000000002</v>
      </c>
      <c r="AB804" s="6"/>
      <c r="AC804" s="6"/>
      <c r="AD804" s="6"/>
      <c r="AE804" s="6"/>
      <c r="AF804" s="6"/>
    </row>
    <row r="805" spans="1:32" x14ac:dyDescent="0.2">
      <c r="A805" s="15" t="s">
        <v>90</v>
      </c>
      <c r="B805" s="13">
        <v>26</v>
      </c>
      <c r="C805" s="15">
        <v>1993</v>
      </c>
      <c r="D805" s="15">
        <f>VLOOKUP(Tabelle128[[#This Row],[countrycode]],Tabelle1[[wbcode]:[treatment]],4,FALSE)</f>
        <v>0</v>
      </c>
      <c r="E805" s="15">
        <f>VLOOKUP(Tabelle128[[#This Row],[countrycode]],Tabelle1[[wbcode]:[liberalizations]],5,FALSE)</f>
        <v>0</v>
      </c>
      <c r="F805" s="15">
        <v>13.74167778346226</v>
      </c>
      <c r="G805" s="15">
        <v>16.415815128127971</v>
      </c>
      <c r="H805" s="15">
        <v>37.755102040816332</v>
      </c>
      <c r="I805" s="16">
        <v>22.394068097198499</v>
      </c>
      <c r="J805" s="15"/>
      <c r="K805">
        <v>70.612998962402301</v>
      </c>
      <c r="L805" s="15">
        <v>52.2</v>
      </c>
      <c r="M805" s="18">
        <v>0.47099999999999997</v>
      </c>
      <c r="N805">
        <v>7.8260934249999998</v>
      </c>
      <c r="O805">
        <v>56.616799999999998</v>
      </c>
      <c r="P805" s="18">
        <v>220.06971839320201</v>
      </c>
      <c r="Q805">
        <v>4.2119999999999997</v>
      </c>
      <c r="R805">
        <v>3088.0737869999998</v>
      </c>
      <c r="S805" s="6"/>
      <c r="T805" s="6"/>
      <c r="U805">
        <v>0.23778116899999999</v>
      </c>
      <c r="V805">
        <v>2.88</v>
      </c>
      <c r="W805">
        <v>38.903630169804202</v>
      </c>
      <c r="X805">
        <v>33.954851193760099</v>
      </c>
      <c r="Y805">
        <v>77.605931902801501</v>
      </c>
      <c r="Z805" s="6"/>
      <c r="AA805">
        <v>0.46400000000000002</v>
      </c>
      <c r="AB805" s="6"/>
      <c r="AC805" s="6"/>
      <c r="AD805" s="6"/>
      <c r="AE805" s="6"/>
      <c r="AF805" s="6"/>
    </row>
    <row r="806" spans="1:32" x14ac:dyDescent="0.2">
      <c r="A806" s="13" t="s">
        <v>90</v>
      </c>
      <c r="B806" s="13">
        <v>26</v>
      </c>
      <c r="C806" s="13">
        <v>1994</v>
      </c>
      <c r="D806" s="13">
        <f>VLOOKUP(Tabelle128[[#This Row],[countrycode]],Tabelle1[[wbcode]:[treatment]],4,FALSE)</f>
        <v>0</v>
      </c>
      <c r="E806" s="13">
        <f>VLOOKUP(Tabelle128[[#This Row],[countrycode]],Tabelle1[[wbcode]:[liberalizations]],5,FALSE)</f>
        <v>0</v>
      </c>
      <c r="F806" s="13">
        <v>13.843960998531649</v>
      </c>
      <c r="G806" s="13">
        <v>16.61615331686372</v>
      </c>
      <c r="H806" s="13">
        <v>38.163265306122447</v>
      </c>
      <c r="I806" s="14">
        <v>22.428686439282799</v>
      </c>
      <c r="J806" s="13"/>
      <c r="K806">
        <v>70.521003723144503</v>
      </c>
      <c r="L806" s="13">
        <v>52.5</v>
      </c>
      <c r="M806" s="17">
        <v>0.47299999999999998</v>
      </c>
      <c r="N806">
        <v>7.9025507199999998</v>
      </c>
      <c r="O806">
        <v>56.2727</v>
      </c>
      <c r="P806" s="28">
        <v>265.2323056688</v>
      </c>
      <c r="Q806">
        <v>4.3760000000000003</v>
      </c>
      <c r="R806">
        <v>3102.447584</v>
      </c>
      <c r="S806" s="23"/>
      <c r="T806" s="23"/>
      <c r="U806">
        <v>0.238284889</v>
      </c>
      <c r="V806">
        <v>2.91</v>
      </c>
      <c r="W806">
        <v>37.0402808384151</v>
      </c>
      <c r="X806">
        <v>34.225844390895602</v>
      </c>
      <c r="Y806">
        <v>77.571313560717201</v>
      </c>
      <c r="Z806" s="6"/>
      <c r="AA806">
        <v>0.46600000000000003</v>
      </c>
      <c r="AB806" s="6"/>
      <c r="AC806" s="6"/>
      <c r="AD806" s="6"/>
      <c r="AE806" s="6"/>
      <c r="AF806" s="6"/>
    </row>
    <row r="807" spans="1:32" x14ac:dyDescent="0.2">
      <c r="A807" s="15" t="s">
        <v>90</v>
      </c>
      <c r="B807" s="13">
        <v>26</v>
      </c>
      <c r="C807" s="15">
        <v>1995</v>
      </c>
      <c r="D807" s="15">
        <f>VLOOKUP(Tabelle128[[#This Row],[countrycode]],Tabelle1[[wbcode]:[treatment]],4,FALSE)</f>
        <v>0</v>
      </c>
      <c r="E807" s="15">
        <f>VLOOKUP(Tabelle128[[#This Row],[countrycode]],Tabelle1[[wbcode]:[liberalizations]],5,FALSE)</f>
        <v>0</v>
      </c>
      <c r="F807" s="15">
        <v>13.838613794948531</v>
      </c>
      <c r="G807" s="15">
        <v>16.471409190720738</v>
      </c>
      <c r="H807" s="15">
        <v>38.367346938775512</v>
      </c>
      <c r="I807" s="16">
        <v>15.8953427994548</v>
      </c>
      <c r="J807" s="15"/>
      <c r="K807">
        <v>70.432998657226605</v>
      </c>
      <c r="L807" s="15">
        <v>52.6</v>
      </c>
      <c r="M807" s="18">
        <v>0.47499999999999998</v>
      </c>
      <c r="N807">
        <v>7.9790080159999999</v>
      </c>
      <c r="O807">
        <v>55.616999999999997</v>
      </c>
      <c r="P807">
        <v>325.77892911432701</v>
      </c>
      <c r="Q807">
        <v>4.54</v>
      </c>
      <c r="R807">
        <v>3192.6497159999999</v>
      </c>
      <c r="S807" s="6"/>
      <c r="T807" s="6"/>
      <c r="U807">
        <v>0.26669983600000002</v>
      </c>
      <c r="V807">
        <v>3.06</v>
      </c>
      <c r="W807">
        <v>32.5917012190029</v>
      </c>
      <c r="X807">
        <v>39.1540404213006</v>
      </c>
      <c r="Y807">
        <v>84.104657200545205</v>
      </c>
      <c r="Z807" s="6"/>
      <c r="AA807">
        <v>0.46700000000000003</v>
      </c>
      <c r="AB807" s="6"/>
      <c r="AC807" s="6"/>
      <c r="AD807" s="6"/>
      <c r="AE807" s="6"/>
      <c r="AF807" s="6"/>
    </row>
    <row r="808" spans="1:32" x14ac:dyDescent="0.2">
      <c r="A808" s="13" t="s">
        <v>90</v>
      </c>
      <c r="B808" s="13">
        <v>26</v>
      </c>
      <c r="C808" s="13">
        <v>1996</v>
      </c>
      <c r="D808" s="13">
        <f>VLOOKUP(Tabelle128[[#This Row],[countrycode]],Tabelle1[[wbcode]:[treatment]],4,FALSE)</f>
        <v>0</v>
      </c>
      <c r="E808" s="13">
        <f>VLOOKUP(Tabelle128[[#This Row],[countrycode]],Tabelle1[[wbcode]:[liberalizations]],5,FALSE)</f>
        <v>0</v>
      </c>
      <c r="F808" s="13">
        <v>13.905219364996251</v>
      </c>
      <c r="G808" s="13">
        <v>16.462791206765111</v>
      </c>
      <c r="H808" s="13">
        <v>38.775510204081627</v>
      </c>
      <c r="I808" s="14">
        <v>8.7498800868607205</v>
      </c>
      <c r="J808" s="13"/>
      <c r="K808" s="18">
        <v>70.359001159667997</v>
      </c>
      <c r="L808" s="13">
        <v>52.7</v>
      </c>
      <c r="M808" s="17">
        <v>0.47699999999999998</v>
      </c>
      <c r="N808" s="18">
        <v>8.0554653110000007</v>
      </c>
      <c r="O808" s="18">
        <v>55.161200000000001</v>
      </c>
      <c r="P808" s="17">
        <v>421.33919708860299</v>
      </c>
      <c r="Q808" s="18">
        <v>4.6840000000000002</v>
      </c>
      <c r="R808" s="18">
        <v>3281.2669569999998</v>
      </c>
      <c r="S808" s="13"/>
      <c r="T808" s="13"/>
      <c r="U808" s="18">
        <v>0.32021950999999998</v>
      </c>
      <c r="V808" s="18">
        <v>2.76</v>
      </c>
      <c r="W808" s="18">
        <v>25.2006019494243</v>
      </c>
      <c r="X808">
        <v>32.111508754385902</v>
      </c>
      <c r="Y808">
        <v>91.250119913139301</v>
      </c>
      <c r="Z808" s="6"/>
      <c r="AA808">
        <v>0.47</v>
      </c>
      <c r="AB808" s="6"/>
      <c r="AC808" s="6"/>
      <c r="AD808" s="6"/>
      <c r="AE808" s="6"/>
      <c r="AF808" s="6"/>
    </row>
    <row r="809" spans="1:32" x14ac:dyDescent="0.2">
      <c r="A809" s="15" t="s">
        <v>90</v>
      </c>
      <c r="B809" s="13">
        <v>26</v>
      </c>
      <c r="C809" s="15">
        <v>1997</v>
      </c>
      <c r="D809" s="15">
        <f>VLOOKUP(Tabelle128[[#This Row],[countrycode]],Tabelle1[[wbcode]:[treatment]],4,FALSE)</f>
        <v>0</v>
      </c>
      <c r="E809" s="15">
        <f>VLOOKUP(Tabelle128[[#This Row],[countrycode]],Tabelle1[[wbcode]:[liberalizations]],5,FALSE)</f>
        <v>0</v>
      </c>
      <c r="F809" s="15">
        <v>13.91041752553107</v>
      </c>
      <c r="G809" s="15">
        <v>16.637634467533179</v>
      </c>
      <c r="H809" s="15">
        <v>38.979591836734699</v>
      </c>
      <c r="I809" s="16">
        <v>7.2843117018666401</v>
      </c>
      <c r="J809" s="15"/>
      <c r="K809" s="18">
        <v>70.290000915527301</v>
      </c>
      <c r="L809" s="15">
        <v>52.8</v>
      </c>
      <c r="M809" s="18">
        <v>0.47699999999999998</v>
      </c>
      <c r="N809" s="18">
        <v>8.1319226059999998</v>
      </c>
      <c r="O809" s="18">
        <v>54.816000000000003</v>
      </c>
      <c r="P809" s="18">
        <v>445.877255093592</v>
      </c>
      <c r="Q809" s="18">
        <v>4.8280000000000003</v>
      </c>
      <c r="R809" s="18">
        <v>3220.3296049999999</v>
      </c>
      <c r="S809" s="15"/>
      <c r="T809" s="15"/>
      <c r="U809" s="18">
        <v>0.27602645199999998</v>
      </c>
      <c r="V809" s="18">
        <v>2.64</v>
      </c>
      <c r="W809" s="18">
        <v>22.686387351634998</v>
      </c>
      <c r="X809">
        <v>31.3707295086543</v>
      </c>
      <c r="Y809">
        <v>92.715688298133401</v>
      </c>
      <c r="Z809" s="6"/>
      <c r="AA809">
        <v>0.47</v>
      </c>
      <c r="AB809">
        <v>15.3879007624174</v>
      </c>
      <c r="AC809">
        <v>15.926383171515999</v>
      </c>
      <c r="AD809">
        <v>54.057116860289298</v>
      </c>
      <c r="AE809">
        <v>11.361845050578401</v>
      </c>
      <c r="AF809">
        <v>2.84892070754195</v>
      </c>
    </row>
    <row r="810" spans="1:32" x14ac:dyDescent="0.2">
      <c r="A810" s="13" t="s">
        <v>90</v>
      </c>
      <c r="B810" s="13">
        <v>26</v>
      </c>
      <c r="C810" s="13">
        <v>1998</v>
      </c>
      <c r="D810" s="13">
        <f>VLOOKUP(Tabelle128[[#This Row],[countrycode]],Tabelle1[[wbcode]:[treatment]],4,FALSE)</f>
        <v>0</v>
      </c>
      <c r="E810" s="13">
        <f>VLOOKUP(Tabelle128[[#This Row],[countrycode]],Tabelle1[[wbcode]:[liberalizations]],5,FALSE)</f>
        <v>0</v>
      </c>
      <c r="F810" s="13">
        <v>13.98869287584778</v>
      </c>
      <c r="G810" s="13">
        <v>16.68459391088345</v>
      </c>
      <c r="H810" s="13">
        <v>39.183673469387763</v>
      </c>
      <c r="I810" s="14">
        <v>6.0560300194567898</v>
      </c>
      <c r="J810" s="13"/>
      <c r="K810" s="18">
        <v>70.259002685546903</v>
      </c>
      <c r="L810" s="13">
        <v>52.9</v>
      </c>
      <c r="M810" s="17">
        <v>0.47899999999999998</v>
      </c>
      <c r="N810" s="18">
        <v>8.2083799020000008</v>
      </c>
      <c r="O810" s="18">
        <v>54.526400000000002</v>
      </c>
      <c r="P810" s="17">
        <v>465.90980098348803</v>
      </c>
      <c r="Q810" s="18">
        <v>4.9720000000000004</v>
      </c>
      <c r="R810" s="18">
        <v>3246.290274</v>
      </c>
      <c r="S810" s="13"/>
      <c r="T810" s="13"/>
      <c r="U810" s="18">
        <v>0.32713852399999999</v>
      </c>
      <c r="V810" s="18">
        <v>3.39</v>
      </c>
      <c r="W810" s="18">
        <v>20.1692608275285</v>
      </c>
      <c r="X810">
        <v>28.7279811125469</v>
      </c>
      <c r="Y810">
        <v>93.943969980543201</v>
      </c>
      <c r="Z810" s="6"/>
      <c r="AA810">
        <v>0.47</v>
      </c>
      <c r="AB810">
        <v>15.675213285438501</v>
      </c>
      <c r="AC810">
        <v>15.5421633218862</v>
      </c>
      <c r="AD810">
        <v>48.897241940075297</v>
      </c>
      <c r="AE810">
        <v>6.7224365075392498</v>
      </c>
      <c r="AF810">
        <v>2.7985130981559201</v>
      </c>
    </row>
    <row r="811" spans="1:32" x14ac:dyDescent="0.2">
      <c r="A811" s="15" t="s">
        <v>90</v>
      </c>
      <c r="B811" s="13">
        <v>26</v>
      </c>
      <c r="C811" s="15">
        <v>1999</v>
      </c>
      <c r="D811" s="15">
        <f>VLOOKUP(Tabelle128[[#This Row],[countrycode]],Tabelle1[[wbcode]:[treatment]],4,FALSE)</f>
        <v>0</v>
      </c>
      <c r="E811" s="15">
        <f>VLOOKUP(Tabelle128[[#This Row],[countrycode]],Tabelle1[[wbcode]:[liberalizations]],5,FALSE)</f>
        <v>0</v>
      </c>
      <c r="F811" s="15">
        <v>14.09037566752221</v>
      </c>
      <c r="G811" s="15">
        <v>16.874705027921461</v>
      </c>
      <c r="H811" s="15">
        <v>39.387755102040813</v>
      </c>
      <c r="I811" s="16">
        <v>5.6666737565377696</v>
      </c>
      <c r="J811" s="15"/>
      <c r="K811" s="18">
        <v>70.202003479003906</v>
      </c>
      <c r="L811" s="15">
        <v>53</v>
      </c>
      <c r="M811" s="18">
        <v>0.48</v>
      </c>
      <c r="N811" s="18">
        <v>8.1992297950000008</v>
      </c>
      <c r="O811" s="18">
        <v>54.494799999999998</v>
      </c>
      <c r="P811" s="18">
        <v>414.67930980831699</v>
      </c>
      <c r="Q811" s="18">
        <v>5.1159999999999997</v>
      </c>
      <c r="R811" s="18">
        <v>3217.9040460000001</v>
      </c>
      <c r="S811" s="15"/>
      <c r="T811" s="15"/>
      <c r="U811" s="18">
        <v>0.32248555800000001</v>
      </c>
      <c r="V811" s="18">
        <v>3.24</v>
      </c>
      <c r="W811" s="18">
        <v>20.8327351985075</v>
      </c>
      <c r="X811">
        <v>27.359539790402</v>
      </c>
      <c r="Y811">
        <v>94.333326243462196</v>
      </c>
      <c r="Z811" s="6"/>
      <c r="AA811">
        <v>0.47199999999999998</v>
      </c>
      <c r="AB811">
        <v>15.5914314794886</v>
      </c>
      <c r="AC811">
        <v>14.915302558375</v>
      </c>
      <c r="AD811">
        <v>48.192274988909503</v>
      </c>
      <c r="AE811">
        <v>5.7420010952048104</v>
      </c>
      <c r="AF811">
        <v>2.76557268963988</v>
      </c>
    </row>
    <row r="812" spans="1:32" x14ac:dyDescent="0.2">
      <c r="A812" s="13" t="s">
        <v>90</v>
      </c>
      <c r="B812" s="13">
        <v>26</v>
      </c>
      <c r="C812" s="13">
        <v>2000</v>
      </c>
      <c r="D812" s="13">
        <f>VLOOKUP(Tabelle128[[#This Row],[countrycode]],Tabelle1[[wbcode]:[treatment]],4,FALSE)</f>
        <v>0</v>
      </c>
      <c r="E812" s="13">
        <f>VLOOKUP(Tabelle128[[#This Row],[countrycode]],Tabelle1[[wbcode]:[liberalizations]],5,FALSE)</f>
        <v>0</v>
      </c>
      <c r="F812" s="13">
        <v>14.2209601458873</v>
      </c>
      <c r="G812" s="13">
        <v>16.90697821543273</v>
      </c>
      <c r="H812" s="13">
        <v>39.591836734693878</v>
      </c>
      <c r="I812" s="14">
        <v>6.6549361781431502</v>
      </c>
      <c r="J812" s="13"/>
      <c r="K812" s="18">
        <v>70.320999145507798</v>
      </c>
      <c r="L812" s="13">
        <v>53.1</v>
      </c>
      <c r="M812" s="17">
        <v>0.48099999999999998</v>
      </c>
      <c r="N812" s="18">
        <v>8.1900796889999992</v>
      </c>
      <c r="O812" s="18">
        <v>54.411200000000001</v>
      </c>
      <c r="P812" s="17">
        <v>397.48265877751902</v>
      </c>
      <c r="Q812" s="18">
        <v>5.26</v>
      </c>
      <c r="R812" s="18">
        <v>3159.193714</v>
      </c>
      <c r="S812" s="13"/>
      <c r="T812" s="13"/>
      <c r="U812" s="18">
        <v>0.32506316299999999</v>
      </c>
      <c r="V812" s="18">
        <v>3.43</v>
      </c>
      <c r="W812" s="18">
        <v>21.587571141762499</v>
      </c>
      <c r="X812">
        <v>31.7214732444648</v>
      </c>
      <c r="Y812">
        <v>93.345063821856797</v>
      </c>
      <c r="Z812" s="6"/>
      <c r="AA812">
        <v>0.47199999999999998</v>
      </c>
      <c r="AB812">
        <v>16.708806513510499</v>
      </c>
      <c r="AC812">
        <v>15.015856028556399</v>
      </c>
      <c r="AD812">
        <v>53.309044386227299</v>
      </c>
      <c r="AE812">
        <v>9.9800251535098194</v>
      </c>
      <c r="AF812">
        <v>2.7459651739942501</v>
      </c>
    </row>
    <row r="813" spans="1:32" x14ac:dyDescent="0.2">
      <c r="A813" s="15" t="s">
        <v>90</v>
      </c>
      <c r="B813" s="13">
        <v>26</v>
      </c>
      <c r="C813" s="15">
        <v>2001</v>
      </c>
      <c r="D813" s="15">
        <f>VLOOKUP(Tabelle128[[#This Row],[countrycode]],Tabelle1[[wbcode]:[treatment]],4,FALSE)</f>
        <v>0</v>
      </c>
      <c r="E813" s="15">
        <f>VLOOKUP(Tabelle128[[#This Row],[countrycode]],Tabelle1[[wbcode]:[liberalizations]],5,FALSE)</f>
        <v>0</v>
      </c>
      <c r="F813" s="15">
        <v>14.34200227456876</v>
      </c>
      <c r="G813" s="15">
        <v>16.996317756001979</v>
      </c>
      <c r="H813" s="15">
        <v>39.591836734693878</v>
      </c>
      <c r="I813" s="16">
        <v>4.4567794624890098</v>
      </c>
      <c r="J813">
        <v>0.51</v>
      </c>
      <c r="K813" s="18">
        <v>70.461997985839801</v>
      </c>
      <c r="L813" s="15">
        <v>53.2</v>
      </c>
      <c r="M813" s="18">
        <v>0.48499999999999999</v>
      </c>
      <c r="N813" s="18">
        <v>8.320119858</v>
      </c>
      <c r="O813" s="18">
        <v>54.507899999999999</v>
      </c>
      <c r="P813" s="18">
        <v>395.32947160888699</v>
      </c>
      <c r="Q813" s="18">
        <v>5.3719999999999999</v>
      </c>
      <c r="R813" s="18">
        <v>3187.7129890000001</v>
      </c>
      <c r="S813" s="15"/>
      <c r="T813" s="15"/>
      <c r="U813" s="18">
        <v>0.28119341799999997</v>
      </c>
      <c r="V813" s="18">
        <v>3.55</v>
      </c>
      <c r="W813" s="18">
        <v>22.931576364336699</v>
      </c>
      <c r="X813">
        <v>33.015259664327601</v>
      </c>
      <c r="Y813">
        <v>95.543220537511004</v>
      </c>
      <c r="Z813" s="6"/>
      <c r="AA813">
        <v>0.47599999999999998</v>
      </c>
      <c r="AB813">
        <v>18.151557358650699</v>
      </c>
      <c r="AC813">
        <v>15.3096240912508</v>
      </c>
      <c r="AD813">
        <v>55.9468360286644</v>
      </c>
      <c r="AE813">
        <v>5.7385981434146798</v>
      </c>
      <c r="AF813">
        <v>2.72804871234742</v>
      </c>
    </row>
    <row r="814" spans="1:32" x14ac:dyDescent="0.2">
      <c r="A814" s="13" t="s">
        <v>90</v>
      </c>
      <c r="B814" s="13">
        <v>26</v>
      </c>
      <c r="C814" s="13">
        <v>2002</v>
      </c>
      <c r="D814" s="13">
        <f>VLOOKUP(Tabelle128[[#This Row],[countrycode]],Tabelle1[[wbcode]:[treatment]],4,FALSE)</f>
        <v>0</v>
      </c>
      <c r="E814" s="13">
        <f>VLOOKUP(Tabelle128[[#This Row],[countrycode]],Tabelle1[[wbcode]:[liberalizations]],5,FALSE)</f>
        <v>0</v>
      </c>
      <c r="F814" s="13">
        <v>14.48476820519927</v>
      </c>
      <c r="G814" s="13">
        <v>17.129850399256132</v>
      </c>
      <c r="H814" s="13">
        <v>39.591836734693878</v>
      </c>
      <c r="I814" s="14">
        <v>4.3075297501480101</v>
      </c>
      <c r="J814">
        <v>-2.8</v>
      </c>
      <c r="K814" s="18">
        <v>70.573997497558594</v>
      </c>
      <c r="L814" s="13">
        <v>53.3</v>
      </c>
      <c r="M814" s="17">
        <v>0.48499999999999999</v>
      </c>
      <c r="N814" s="18">
        <v>8.1031703949999994</v>
      </c>
      <c r="O814" s="18">
        <v>54.989600000000003</v>
      </c>
      <c r="P814" s="17">
        <v>389.54263020123602</v>
      </c>
      <c r="Q814" s="18">
        <v>5.484</v>
      </c>
      <c r="R814" s="18">
        <v>3125.099733</v>
      </c>
      <c r="S814" s="13"/>
      <c r="T814" s="13"/>
      <c r="U814" s="18">
        <v>0.23166806300000001</v>
      </c>
      <c r="V814" s="18">
        <v>3.02</v>
      </c>
      <c r="W814" s="18">
        <v>24.897972614700201</v>
      </c>
      <c r="X814">
        <v>30.274699649305099</v>
      </c>
      <c r="Y814">
        <v>95.692470249851993</v>
      </c>
      <c r="Z814" s="6"/>
      <c r="AA814">
        <v>0.47699999999999998</v>
      </c>
      <c r="AB814">
        <v>17.2368798490979</v>
      </c>
      <c r="AC814">
        <v>15.453561180366901</v>
      </c>
      <c r="AD814">
        <v>55.1726722640053</v>
      </c>
      <c r="AE814">
        <v>1.9613082173915899</v>
      </c>
      <c r="AF814">
        <v>2.7123966975801301</v>
      </c>
    </row>
    <row r="815" spans="1:32" x14ac:dyDescent="0.2">
      <c r="A815" s="15" t="s">
        <v>90</v>
      </c>
      <c r="B815" s="13">
        <v>26</v>
      </c>
      <c r="C815" s="15">
        <v>2003</v>
      </c>
      <c r="D815" s="15">
        <f>VLOOKUP(Tabelle128[[#This Row],[countrycode]],Tabelle1[[wbcode]:[treatment]],4,FALSE)</f>
        <v>0</v>
      </c>
      <c r="E815" s="15">
        <f>VLOOKUP(Tabelle128[[#This Row],[countrycode]],Tabelle1[[wbcode]:[liberalizations]],5,FALSE)</f>
        <v>0</v>
      </c>
      <c r="F815" s="15">
        <v>14.80167502938858</v>
      </c>
      <c r="G815" s="15">
        <v>17.451304211147519</v>
      </c>
      <c r="H815" s="15">
        <v>39.795918367346943</v>
      </c>
      <c r="I815" s="16">
        <v>4.7495012290352703</v>
      </c>
      <c r="J815">
        <v>-0.61</v>
      </c>
      <c r="K815" s="18">
        <v>70.710998535156307</v>
      </c>
      <c r="L815" s="15">
        <v>53.4</v>
      </c>
      <c r="M815" s="18">
        <v>0.495</v>
      </c>
      <c r="N815" s="18">
        <v>8.6628804210000006</v>
      </c>
      <c r="O815" s="18">
        <v>55.600999999999999</v>
      </c>
      <c r="P815" s="18">
        <v>429.78781895037099</v>
      </c>
      <c r="Q815" s="18">
        <v>5.5960000000000001</v>
      </c>
      <c r="R815" s="18">
        <v>3125.4047049999999</v>
      </c>
      <c r="S815" s="15"/>
      <c r="T815" s="15"/>
      <c r="U815" s="18">
        <v>0.18994613399999999</v>
      </c>
      <c r="V815" s="18">
        <v>3.03</v>
      </c>
      <c r="W815" s="18">
        <v>24.086815305420998</v>
      </c>
      <c r="X815">
        <v>30.045450590308</v>
      </c>
      <c r="Y815">
        <v>95.250498770964697</v>
      </c>
      <c r="Z815" s="6"/>
      <c r="AA815">
        <v>0.48699999999999999</v>
      </c>
      <c r="AB815">
        <v>15.838209125078899</v>
      </c>
      <c r="AC815">
        <v>15.6231500412624</v>
      </c>
      <c r="AD815">
        <v>54.132265895728999</v>
      </c>
      <c r="AE815">
        <v>9.8156906297965492</v>
      </c>
      <c r="AF815">
        <v>2.7095852038488202</v>
      </c>
    </row>
    <row r="816" spans="1:32" x14ac:dyDescent="0.2">
      <c r="A816" s="13" t="s">
        <v>90</v>
      </c>
      <c r="B816" s="13">
        <v>26</v>
      </c>
      <c r="C816" s="13">
        <v>2004</v>
      </c>
      <c r="D816" s="13">
        <f>VLOOKUP(Tabelle128[[#This Row],[countrycode]],Tabelle1[[wbcode]:[treatment]],4,FALSE)</f>
        <v>0</v>
      </c>
      <c r="E816" s="13">
        <f>VLOOKUP(Tabelle128[[#This Row],[countrycode]],Tabelle1[[wbcode]:[liberalizations]],5,FALSE)</f>
        <v>0</v>
      </c>
      <c r="F816" s="13">
        <v>15.21802558726289</v>
      </c>
      <c r="G816" s="13">
        <v>17.764160062714222</v>
      </c>
      <c r="H816" s="13">
        <v>40.000000000000007</v>
      </c>
      <c r="I816" s="14">
        <v>6.6152461413025998</v>
      </c>
      <c r="J816">
        <v>1.58</v>
      </c>
      <c r="K816" s="18">
        <v>70.846000671386705</v>
      </c>
      <c r="L816" s="13">
        <v>53.5</v>
      </c>
      <c r="M816" s="17">
        <v>0.50800000000000001</v>
      </c>
      <c r="N816" s="18">
        <v>9.2225904459999999</v>
      </c>
      <c r="O816" s="18">
        <v>56.361499999999999</v>
      </c>
      <c r="P816" s="17">
        <v>451.668766613608</v>
      </c>
      <c r="Q816" s="18">
        <v>5.7080000000000002</v>
      </c>
      <c r="R816" s="18">
        <v>3203.882807</v>
      </c>
      <c r="S816" s="13"/>
      <c r="T816" s="13"/>
      <c r="U816" s="18">
        <v>0.20875384999999999</v>
      </c>
      <c r="V816" s="18">
        <v>3.09</v>
      </c>
      <c r="W816" s="18">
        <v>26.610258575297301</v>
      </c>
      <c r="X816">
        <v>32.8667447731316</v>
      </c>
      <c r="Y816">
        <v>93.384753858697394</v>
      </c>
      <c r="Z816" s="6"/>
      <c r="AA816">
        <v>0.5</v>
      </c>
      <c r="AB816">
        <v>16.2592234815342</v>
      </c>
      <c r="AC816">
        <v>16.205077338740601</v>
      </c>
      <c r="AD816">
        <v>59.477003348428902</v>
      </c>
      <c r="AE816">
        <v>11.6240355442427</v>
      </c>
      <c r="AF816">
        <v>2.7207792207173598</v>
      </c>
    </row>
    <row r="817" spans="1:32" x14ac:dyDescent="0.2">
      <c r="A817" s="15" t="s">
        <v>90</v>
      </c>
      <c r="B817" s="13">
        <v>26</v>
      </c>
      <c r="C817" s="15">
        <v>2005</v>
      </c>
      <c r="D817" s="15">
        <f>VLOOKUP(Tabelle128[[#This Row],[countrycode]],Tabelle1[[wbcode]:[treatment]],4,FALSE)</f>
        <v>0</v>
      </c>
      <c r="E817" s="15">
        <f>VLOOKUP(Tabelle128[[#This Row],[countrycode]],Tabelle1[[wbcode]:[liberalizations]],5,FALSE)</f>
        <v>0</v>
      </c>
      <c r="F817" s="15">
        <v>15.591587381240149</v>
      </c>
      <c r="G817" s="15">
        <v>17.971196780269</v>
      </c>
      <c r="H817" s="15">
        <v>40.000000000000007</v>
      </c>
      <c r="I817" s="16">
        <v>7.2203994419820203</v>
      </c>
      <c r="J817">
        <v>2.52</v>
      </c>
      <c r="K817" s="18">
        <v>70.975997924804702</v>
      </c>
      <c r="L817" s="15">
        <v>53.5</v>
      </c>
      <c r="M817" s="18">
        <v>0.51600000000000001</v>
      </c>
      <c r="N817" s="18">
        <v>9.2436599729999998</v>
      </c>
      <c r="O817" s="18">
        <v>57.344000000000001</v>
      </c>
      <c r="P817" s="18">
        <v>511.61639430125302</v>
      </c>
      <c r="Q817" s="18">
        <v>5.82</v>
      </c>
      <c r="R817" s="18">
        <v>3326.6103929999999</v>
      </c>
      <c r="S817" s="15"/>
      <c r="T817" s="15"/>
      <c r="U817" s="18">
        <v>0.227670277</v>
      </c>
      <c r="V817" s="18">
        <v>3.23</v>
      </c>
      <c r="W817" s="18">
        <v>28.5090302142012</v>
      </c>
      <c r="X817">
        <v>35.9698359497784</v>
      </c>
      <c r="Y817">
        <v>92.779600558018004</v>
      </c>
      <c r="Z817" s="6"/>
      <c r="AA817">
        <v>0.50700000000000001</v>
      </c>
      <c r="AB817">
        <v>18.699111762524499</v>
      </c>
      <c r="AC817">
        <v>17.012626039661701</v>
      </c>
      <c r="AD817">
        <v>64.478866163979603</v>
      </c>
      <c r="AE817">
        <v>10.312778357468201</v>
      </c>
      <c r="AF817">
        <v>2.7392461487176298</v>
      </c>
    </row>
    <row r="818" spans="1:32" x14ac:dyDescent="0.2">
      <c r="A818" s="13" t="s">
        <v>90</v>
      </c>
      <c r="B818" s="13">
        <v>26</v>
      </c>
      <c r="C818" s="13">
        <v>2006</v>
      </c>
      <c r="D818" s="13">
        <f>VLOOKUP(Tabelle128[[#This Row],[countrycode]],Tabelle1[[wbcode]:[treatment]],4,FALSE)</f>
        <v>0</v>
      </c>
      <c r="E818" s="13">
        <f>VLOOKUP(Tabelle128[[#This Row],[countrycode]],Tabelle1[[wbcode]:[liberalizations]],5,FALSE)</f>
        <v>0</v>
      </c>
      <c r="F818" s="13">
        <v>16.173289647948629</v>
      </c>
      <c r="G818" s="13">
        <v>18.496624974381849</v>
      </c>
      <c r="H818" s="13">
        <v>40.408163265306108</v>
      </c>
      <c r="I818" s="14">
        <v>9.4212211224135203</v>
      </c>
      <c r="J818">
        <v>3.09</v>
      </c>
      <c r="K818" s="18">
        <v>71.103996276855497</v>
      </c>
      <c r="L818" s="13">
        <v>53.7</v>
      </c>
      <c r="M818" s="17">
        <v>0.52500000000000002</v>
      </c>
      <c r="N818" s="18">
        <v>9.4917898180000009</v>
      </c>
      <c r="O818" s="18">
        <v>58.222200000000001</v>
      </c>
      <c r="P818" s="17">
        <v>685.95442292182895</v>
      </c>
      <c r="Q818" s="18">
        <v>5.8940000000000001</v>
      </c>
      <c r="R818" s="18">
        <v>3437.795658</v>
      </c>
      <c r="S818" s="13"/>
      <c r="T818" s="13"/>
      <c r="U818" s="18">
        <v>0.24796652799999999</v>
      </c>
      <c r="V818" s="18">
        <v>3.28</v>
      </c>
      <c r="W818" s="18">
        <v>22.984939644186099</v>
      </c>
      <c r="X818">
        <v>32.251545481544198</v>
      </c>
      <c r="Y818">
        <v>90.578778877586501</v>
      </c>
      <c r="Z818" s="6"/>
      <c r="AA818">
        <v>0.51600000000000001</v>
      </c>
      <c r="AB818">
        <v>19.4244380225784</v>
      </c>
      <c r="AC818">
        <v>19.384105935368801</v>
      </c>
      <c r="AD818">
        <v>55.236485125730297</v>
      </c>
      <c r="AE818">
        <v>14.4537342081708</v>
      </c>
      <c r="AF818">
        <v>2.7579174305164602</v>
      </c>
    </row>
    <row r="819" spans="1:32" x14ac:dyDescent="0.2">
      <c r="A819" s="15" t="s">
        <v>90</v>
      </c>
      <c r="B819" s="13">
        <v>26</v>
      </c>
      <c r="C819" s="15">
        <v>2007</v>
      </c>
      <c r="D819" s="15">
        <f>VLOOKUP(Tabelle128[[#This Row],[countrycode]],Tabelle1[[wbcode]:[treatment]],4,FALSE)</f>
        <v>0</v>
      </c>
      <c r="E819" s="15">
        <f>VLOOKUP(Tabelle128[[#This Row],[countrycode]],Tabelle1[[wbcode]:[liberalizations]],5,FALSE)</f>
        <v>0</v>
      </c>
      <c r="F819" s="15">
        <v>16.592826311736211</v>
      </c>
      <c r="G819" s="15">
        <v>18.786698706875679</v>
      </c>
      <c r="H819" s="15">
        <v>40.408163265306108</v>
      </c>
      <c r="I819" s="16">
        <v>10.5157275737223</v>
      </c>
      <c r="J819">
        <v>3.61</v>
      </c>
      <c r="K819" s="18">
        <v>71.232002258300795</v>
      </c>
      <c r="L819" s="15">
        <v>53.9</v>
      </c>
      <c r="M819" s="18">
        <v>0.53300000000000003</v>
      </c>
      <c r="N819" s="18">
        <v>9.7399196620000001</v>
      </c>
      <c r="O819" s="18">
        <v>58.865099999999998</v>
      </c>
      <c r="P819" s="18">
        <v>825.66655495874602</v>
      </c>
      <c r="Q819" s="18">
        <v>5.968</v>
      </c>
      <c r="R819" s="18">
        <v>3567.1616880000001</v>
      </c>
      <c r="S819" s="15"/>
      <c r="T819" s="15"/>
      <c r="U819" s="18">
        <v>0.246491933</v>
      </c>
      <c r="V819" s="18">
        <v>4.03</v>
      </c>
      <c r="W819" s="18">
        <v>21.918991293369899</v>
      </c>
      <c r="X819">
        <v>31.975797511235999</v>
      </c>
      <c r="Y819">
        <v>89.484272426277698</v>
      </c>
      <c r="Z819" s="6"/>
      <c r="AA819">
        <v>0.52200000000000002</v>
      </c>
      <c r="AB819">
        <v>19.964729107178801</v>
      </c>
      <c r="AC819">
        <v>19.302168081515401</v>
      </c>
      <c r="AD819">
        <v>53.894788804605902</v>
      </c>
      <c r="AE819">
        <v>9.7588802302752597</v>
      </c>
      <c r="AF819">
        <v>2.7685492262963298</v>
      </c>
    </row>
    <row r="820" spans="1:32" x14ac:dyDescent="0.2">
      <c r="A820" s="13" t="s">
        <v>90</v>
      </c>
      <c r="B820" s="13">
        <v>26</v>
      </c>
      <c r="C820" s="13">
        <v>2008</v>
      </c>
      <c r="D820" s="13">
        <f>VLOOKUP(Tabelle128[[#This Row],[countrycode]],Tabelle1[[wbcode]:[treatment]],4,FALSE)</f>
        <v>0</v>
      </c>
      <c r="E820" s="13">
        <f>VLOOKUP(Tabelle128[[#This Row],[countrycode]],Tabelle1[[wbcode]:[liberalizations]],5,FALSE)</f>
        <v>0</v>
      </c>
      <c r="F820" s="13">
        <v>16.94392972344038</v>
      </c>
      <c r="G820" s="13">
        <v>18.96884948717744</v>
      </c>
      <c r="H820" s="13">
        <v>40.612244897959179</v>
      </c>
      <c r="I820" s="14">
        <v>8.9984607689389495</v>
      </c>
      <c r="J820">
        <v>-2.71</v>
      </c>
      <c r="K820" s="18">
        <v>71.329002380371094</v>
      </c>
      <c r="L820" s="13">
        <v>54</v>
      </c>
      <c r="M820" s="17">
        <v>0.53900000000000003</v>
      </c>
      <c r="N820" s="18">
        <v>10.00389004</v>
      </c>
      <c r="O820" s="18">
        <v>59.614100000000001</v>
      </c>
      <c r="P820" s="17">
        <v>902.06995780480997</v>
      </c>
      <c r="Q820" s="18">
        <v>6.0419999999999998</v>
      </c>
      <c r="R820" s="18">
        <v>3489.5888140000002</v>
      </c>
      <c r="S820" s="13"/>
      <c r="T820" s="13"/>
      <c r="U820" s="18">
        <v>0.249070284</v>
      </c>
      <c r="V820" s="18">
        <v>4.37</v>
      </c>
      <c r="W820" s="18">
        <v>22.674057553226699</v>
      </c>
      <c r="X820">
        <v>34.904541094086397</v>
      </c>
      <c r="Y820">
        <v>91.001539231061102</v>
      </c>
      <c r="Z820" s="6"/>
      <c r="AA820">
        <v>0.52700000000000002</v>
      </c>
      <c r="AB820">
        <v>18.864923815714299</v>
      </c>
      <c r="AC820">
        <v>18.582771727442498</v>
      </c>
      <c r="AD820">
        <v>57.5785986473131</v>
      </c>
      <c r="AE820">
        <v>26.239816644506298</v>
      </c>
      <c r="AF820">
        <v>2.7672563355380002</v>
      </c>
    </row>
    <row r="821" spans="1:32" x14ac:dyDescent="0.2">
      <c r="A821" s="15" t="s">
        <v>90</v>
      </c>
      <c r="B821" s="13">
        <v>26</v>
      </c>
      <c r="C821" s="15">
        <v>2009</v>
      </c>
      <c r="D821" s="15">
        <f>VLOOKUP(Tabelle128[[#This Row],[countrycode]],Tabelle1[[wbcode]:[treatment]],4,FALSE)</f>
        <v>0</v>
      </c>
      <c r="E821" s="15">
        <f>VLOOKUP(Tabelle128[[#This Row],[countrycode]],Tabelle1[[wbcode]:[liberalizations]],5,FALSE)</f>
        <v>0</v>
      </c>
      <c r="F821" s="15">
        <v>17.2570557734361</v>
      </c>
      <c r="G821" s="15">
        <v>19.035186767628979</v>
      </c>
      <c r="H821" s="15">
        <v>40.612244897959179</v>
      </c>
      <c r="I821" s="16">
        <v>13.9710627718169</v>
      </c>
      <c r="J821">
        <v>0.13</v>
      </c>
      <c r="K821" s="18">
        <v>71.468002319335895</v>
      </c>
      <c r="L821" s="15">
        <v>54.1</v>
      </c>
      <c r="M821" s="18">
        <v>0.53900000000000003</v>
      </c>
      <c r="N821" s="18">
        <v>10.267860410000001</v>
      </c>
      <c r="O821" s="18">
        <v>60.364899999999999</v>
      </c>
      <c r="P821" s="18">
        <v>1035.33878664497</v>
      </c>
      <c r="Q821" s="18">
        <v>6.1159999999999997</v>
      </c>
      <c r="R821" s="18">
        <v>3058.1490600000002</v>
      </c>
      <c r="S821" s="15"/>
      <c r="T821" s="15"/>
      <c r="U821" s="18">
        <v>0.29256664399999999</v>
      </c>
      <c r="V821" s="18">
        <v>4.21</v>
      </c>
      <c r="W821" s="18">
        <v>18.774945491601301</v>
      </c>
      <c r="X821">
        <v>27.170246321179199</v>
      </c>
      <c r="Y821">
        <v>86.028937228183096</v>
      </c>
      <c r="Z821" s="6"/>
      <c r="AA821">
        <v>0.52700000000000002</v>
      </c>
      <c r="AB821">
        <v>18.2864916251532</v>
      </c>
      <c r="AC821">
        <v>18.386624667774999</v>
      </c>
      <c r="AD821">
        <v>45.9451918127805</v>
      </c>
      <c r="AE821">
        <v>9.2341259239464808</v>
      </c>
      <c r="AF821">
        <v>2.7508537992605002</v>
      </c>
    </row>
    <row r="822" spans="1:32" x14ac:dyDescent="0.2">
      <c r="A822" s="13" t="s">
        <v>90</v>
      </c>
      <c r="B822" s="13">
        <v>26</v>
      </c>
      <c r="C822" s="13">
        <v>2010</v>
      </c>
      <c r="D822" s="13">
        <f>VLOOKUP(Tabelle128[[#This Row],[countrycode]],Tabelle1[[wbcode]:[treatment]],4,FALSE)</f>
        <v>0</v>
      </c>
      <c r="E822" s="13">
        <f>VLOOKUP(Tabelle128[[#This Row],[countrycode]],Tabelle1[[wbcode]:[liberalizations]],5,FALSE)</f>
        <v>0</v>
      </c>
      <c r="F822" s="13">
        <v>17.728870707653659</v>
      </c>
      <c r="G822" s="13">
        <v>19.464113798173749</v>
      </c>
      <c r="H822" s="13">
        <v>40.816326530612251</v>
      </c>
      <c r="I822" s="14">
        <v>14.221306804757599</v>
      </c>
      <c r="J822">
        <v>4.9000000000000004</v>
      </c>
      <c r="K822" s="18">
        <v>71.615997314453097</v>
      </c>
      <c r="L822" s="13">
        <v>54.2</v>
      </c>
      <c r="M822" s="17">
        <v>0.54500000000000004</v>
      </c>
      <c r="N822" s="18">
        <v>10.310487780000001</v>
      </c>
      <c r="O822" s="18">
        <v>60.649000000000001</v>
      </c>
      <c r="P822" s="17">
        <v>1080.2961844906299</v>
      </c>
      <c r="Q822" s="18">
        <v>6.19</v>
      </c>
      <c r="R822" s="18">
        <v>3246.8145599999998</v>
      </c>
      <c r="S822" s="18">
        <v>29.250359039999999</v>
      </c>
      <c r="T822" s="18">
        <v>35.965319999999998</v>
      </c>
      <c r="U822" s="18">
        <v>0.27943400200000001</v>
      </c>
      <c r="V822" s="18">
        <v>4.2699999999999996</v>
      </c>
      <c r="W822" s="18">
        <v>20.124359647879299</v>
      </c>
      <c r="X822">
        <v>30.2699277024041</v>
      </c>
      <c r="Y822">
        <v>85.778693195242397</v>
      </c>
      <c r="Z822">
        <v>0.38500000000000001</v>
      </c>
      <c r="AA822">
        <v>0.53300000000000003</v>
      </c>
      <c r="AB822">
        <v>20.847057646283801</v>
      </c>
      <c r="AC822">
        <v>18.574672770685101</v>
      </c>
      <c r="AD822">
        <v>50.394287350283399</v>
      </c>
      <c r="AE822">
        <v>3.9613888911538999</v>
      </c>
      <c r="AF822">
        <v>2.7225900011838999</v>
      </c>
    </row>
    <row r="823" spans="1:32" x14ac:dyDescent="0.2">
      <c r="A823" s="15" t="s">
        <v>90</v>
      </c>
      <c r="B823" s="13">
        <v>26</v>
      </c>
      <c r="C823" s="15">
        <v>2011</v>
      </c>
      <c r="D823" s="15">
        <f>VLOOKUP(Tabelle128[[#This Row],[countrycode]],Tabelle1[[wbcode]:[treatment]],4,FALSE)</f>
        <v>0</v>
      </c>
      <c r="E823" s="15">
        <f>VLOOKUP(Tabelle128[[#This Row],[countrycode]],Tabelle1[[wbcode]:[liberalizations]],5,FALSE)</f>
        <v>0</v>
      </c>
      <c r="F823" s="15">
        <v>18.102873550626359</v>
      </c>
      <c r="G823" s="15">
        <v>19.733140172324742</v>
      </c>
      <c r="H823" s="15">
        <v>41.020408163265323</v>
      </c>
      <c r="I823" s="16">
        <v>11.3036016215201</v>
      </c>
      <c r="J823">
        <v>2.68</v>
      </c>
      <c r="K823" s="18">
        <v>71.731002807617202</v>
      </c>
      <c r="L823" s="15">
        <v>54.3</v>
      </c>
      <c r="M823" s="18">
        <v>0.55000000000000004</v>
      </c>
      <c r="N823" s="18">
        <v>10.353115150000001</v>
      </c>
      <c r="O823" s="18">
        <v>61.0458</v>
      </c>
      <c r="P823" s="18">
        <v>1085.4871517143699</v>
      </c>
      <c r="Q823" s="18">
        <v>6.2119999999999997</v>
      </c>
      <c r="R823" s="18">
        <v>3402.901672</v>
      </c>
      <c r="S823" s="18">
        <v>29.05119242</v>
      </c>
      <c r="T823" s="18">
        <v>35.965319999999998</v>
      </c>
      <c r="U823" s="18">
        <v>0.29941446900000002</v>
      </c>
      <c r="V823" s="18">
        <v>4.2300000000000004</v>
      </c>
      <c r="W823" s="18">
        <v>21.549477070827901</v>
      </c>
      <c r="X823">
        <v>36.852728903734601</v>
      </c>
      <c r="Y823">
        <v>88.696398378479898</v>
      </c>
      <c r="Z823">
        <v>0.38900000000000001</v>
      </c>
      <c r="AA823">
        <v>0.53800000000000003</v>
      </c>
      <c r="AB823">
        <v>20.708639058030801</v>
      </c>
      <c r="AC823">
        <v>19.662900833486699</v>
      </c>
      <c r="AD823">
        <v>58.402205974562499</v>
      </c>
      <c r="AE823">
        <v>14.0224939638475</v>
      </c>
      <c r="AF823">
        <v>2.6937436464668898</v>
      </c>
    </row>
    <row r="824" spans="1:32" x14ac:dyDescent="0.2">
      <c r="A824" s="13" t="s">
        <v>90</v>
      </c>
      <c r="B824" s="13">
        <v>26</v>
      </c>
      <c r="C824" s="13">
        <v>2012</v>
      </c>
      <c r="D824" s="13">
        <f>VLOOKUP(Tabelle128[[#This Row],[countrycode]],Tabelle1[[wbcode]:[treatment]],4,FALSE)</f>
        <v>0</v>
      </c>
      <c r="E824" s="13">
        <f>VLOOKUP(Tabelle128[[#This Row],[countrycode]],Tabelle1[[wbcode]:[liberalizations]],5,FALSE)</f>
        <v>0</v>
      </c>
      <c r="F824" s="13">
        <v>18.458765238295371</v>
      </c>
      <c r="G824" s="13">
        <v>20.095879464622559</v>
      </c>
      <c r="H824" s="13">
        <v>41.224489795918373</v>
      </c>
      <c r="I824" s="14">
        <v>12.5271045359836</v>
      </c>
      <c r="J824">
        <v>1.02</v>
      </c>
      <c r="K824" s="18">
        <v>71.849998474121094</v>
      </c>
      <c r="L824" s="13">
        <v>54.3</v>
      </c>
      <c r="M824" s="17">
        <v>0.55200000000000005</v>
      </c>
      <c r="N824" s="18">
        <v>10.395742520000001</v>
      </c>
      <c r="O824" s="18">
        <v>61.115200000000002</v>
      </c>
      <c r="P824" s="17">
        <v>1271.8153829134001</v>
      </c>
      <c r="Q824" s="18">
        <v>6.234</v>
      </c>
      <c r="R824" s="18">
        <v>3432.8666079999998</v>
      </c>
      <c r="S824" s="18">
        <v>28.913349610000001</v>
      </c>
      <c r="T824" s="18">
        <v>35.965319999999998</v>
      </c>
      <c r="U824" s="18">
        <v>0.27034422000000002</v>
      </c>
      <c r="V824" s="18">
        <v>4.4800000000000004</v>
      </c>
      <c r="W824" s="18">
        <v>19.8649477228834</v>
      </c>
      <c r="X824">
        <v>31.7587443003647</v>
      </c>
      <c r="Y824">
        <v>87.472895464016403</v>
      </c>
      <c r="Z824">
        <v>0.39100000000000001</v>
      </c>
      <c r="AA824">
        <v>0.53900000000000003</v>
      </c>
      <c r="AB824">
        <v>21.585038233206902</v>
      </c>
      <c r="AC824">
        <v>19.261552557889999</v>
      </c>
      <c r="AD824">
        <v>51.623692023248097</v>
      </c>
      <c r="AE824">
        <v>9.3777674815512295</v>
      </c>
      <c r="AF824">
        <v>2.6628078044088301</v>
      </c>
    </row>
    <row r="825" spans="1:32" x14ac:dyDescent="0.2">
      <c r="A825" s="15" t="s">
        <v>90</v>
      </c>
      <c r="B825" s="13">
        <v>26</v>
      </c>
      <c r="C825" s="15">
        <v>2013</v>
      </c>
      <c r="D825" s="15">
        <f>VLOOKUP(Tabelle128[[#This Row],[countrycode]],Tabelle1[[wbcode]:[treatment]],4,FALSE)</f>
        <v>0</v>
      </c>
      <c r="E825" s="15">
        <f>VLOOKUP(Tabelle128[[#This Row],[countrycode]],Tabelle1[[wbcode]:[liberalizations]],5,FALSE)</f>
        <v>0</v>
      </c>
      <c r="F825" s="15">
        <v>18.712920735297629</v>
      </c>
      <c r="G825" s="15">
        <v>20.257242150234269</v>
      </c>
      <c r="H825" s="15">
        <v>41.224489795918373</v>
      </c>
      <c r="I825" s="16">
        <v>11.660411475711699</v>
      </c>
      <c r="J825">
        <v>2.17</v>
      </c>
      <c r="K825" s="18">
        <v>71.981002807617202</v>
      </c>
      <c r="L825" s="15">
        <v>54.4</v>
      </c>
      <c r="M825" s="18">
        <v>0.55400000000000005</v>
      </c>
      <c r="N825" s="18">
        <v>10.438369890000001</v>
      </c>
      <c r="O825" s="18">
        <v>61.389099999999999</v>
      </c>
      <c r="P825" s="18">
        <v>1354.8208334251999</v>
      </c>
      <c r="Q825" s="18">
        <v>6.2560000000000002</v>
      </c>
      <c r="R825" s="18">
        <v>3445.6570820000002</v>
      </c>
      <c r="S825" s="18">
        <v>28.743399759999999</v>
      </c>
      <c r="T825" s="18">
        <v>35.965319999999998</v>
      </c>
      <c r="U825" s="18">
        <v>0.280538342</v>
      </c>
      <c r="V825" s="18">
        <v>4.5999999999999996</v>
      </c>
      <c r="W825" s="18">
        <v>17.792180553165501</v>
      </c>
      <c r="X825">
        <v>29.672461959564899</v>
      </c>
      <c r="Y825">
        <v>88.339588524288303</v>
      </c>
      <c r="Z825">
        <v>0.39300000000000002</v>
      </c>
      <c r="AA825">
        <v>0.54100000000000004</v>
      </c>
      <c r="AB825">
        <v>20.785785535126699</v>
      </c>
      <c r="AC825">
        <v>19.080259114397499</v>
      </c>
      <c r="AD825">
        <v>47.4646425127304</v>
      </c>
      <c r="AE825">
        <v>5.7174935703773198</v>
      </c>
      <c r="AF825">
        <v>2.6186044777613802</v>
      </c>
    </row>
    <row r="826" spans="1:32" x14ac:dyDescent="0.2">
      <c r="A826" s="13" t="s">
        <v>90</v>
      </c>
      <c r="B826" s="13">
        <v>26</v>
      </c>
      <c r="C826" s="13">
        <v>2014</v>
      </c>
      <c r="D826" s="13">
        <f>VLOOKUP(Tabelle128[[#This Row],[countrycode]],Tabelle1[[wbcode]:[treatment]],4,FALSE)</f>
        <v>0</v>
      </c>
      <c r="E826" s="13">
        <f>VLOOKUP(Tabelle128[[#This Row],[countrycode]],Tabelle1[[wbcode]:[liberalizations]],5,FALSE)</f>
        <v>0</v>
      </c>
      <c r="F826" s="13">
        <v>19.08365476315554</v>
      </c>
      <c r="G826" s="13">
        <v>20.559720627417391</v>
      </c>
      <c r="H826" s="13">
        <v>41.428571428571431</v>
      </c>
      <c r="I826" s="14">
        <v>12.1894589041837</v>
      </c>
      <c r="J826">
        <v>1.68</v>
      </c>
      <c r="K826" s="18">
        <v>72.103996276855497</v>
      </c>
      <c r="L826" s="13">
        <v>54.5</v>
      </c>
      <c r="M826" s="17">
        <v>0.55800000000000005</v>
      </c>
      <c r="N826" s="18">
        <v>10.480997260000001</v>
      </c>
      <c r="O826" s="18">
        <v>61.816200000000002</v>
      </c>
      <c r="P826" s="17">
        <v>1462.2200521329501</v>
      </c>
      <c r="Q826" s="18">
        <v>6.2779999999999996</v>
      </c>
      <c r="R826" s="18">
        <v>3542.1042499999999</v>
      </c>
      <c r="S826" s="18">
        <v>26.59454989</v>
      </c>
      <c r="T826" s="18">
        <v>33.148209999999999</v>
      </c>
      <c r="U826" s="18">
        <v>0.29492470599999998</v>
      </c>
      <c r="V826" s="18">
        <v>4.72</v>
      </c>
      <c r="W826" s="18">
        <v>16.472804465812299</v>
      </c>
      <c r="X826">
        <v>29.6976848964037</v>
      </c>
      <c r="Y826">
        <v>87.810541095816205</v>
      </c>
      <c r="Z826">
        <v>0.40899999999999997</v>
      </c>
      <c r="AA826">
        <v>0.54500000000000004</v>
      </c>
      <c r="AB826">
        <v>23.8847336743931</v>
      </c>
      <c r="AC826">
        <v>19.036032802367199</v>
      </c>
      <c r="AD826">
        <v>46.170489362216003</v>
      </c>
      <c r="AE826">
        <v>6.8781549927594599</v>
      </c>
      <c r="AF826">
        <v>2.5594031449433898</v>
      </c>
    </row>
    <row r="827" spans="1:32" x14ac:dyDescent="0.2">
      <c r="A827" s="15" t="s">
        <v>90</v>
      </c>
      <c r="B827" s="13">
        <v>26</v>
      </c>
      <c r="C827" s="15">
        <v>2015</v>
      </c>
      <c r="D827" s="15">
        <f>VLOOKUP(Tabelle128[[#This Row],[countrycode]],Tabelle1[[wbcode]:[treatment]],4,FALSE)</f>
        <v>0</v>
      </c>
      <c r="E827" s="15">
        <f>VLOOKUP(Tabelle128[[#This Row],[countrycode]],Tabelle1[[wbcode]:[liberalizations]],5,FALSE)</f>
        <v>0</v>
      </c>
      <c r="F827" s="15">
        <v>19.453467290635519</v>
      </c>
      <c r="G827" s="15">
        <v>20.844820665434479</v>
      </c>
      <c r="H827" s="15">
        <v>41.632653061224502</v>
      </c>
      <c r="I827" s="16">
        <v>11.7565620525609</v>
      </c>
      <c r="J827">
        <v>2.08</v>
      </c>
      <c r="K827" s="18">
        <v>72.231002807617202</v>
      </c>
      <c r="L827" s="15">
        <v>54.6</v>
      </c>
      <c r="M827" s="18">
        <v>0.56100000000000005</v>
      </c>
      <c r="N827" s="18">
        <v>10.52415263</v>
      </c>
      <c r="O827" s="18">
        <v>61.892200000000003</v>
      </c>
      <c r="P827" s="18">
        <v>1464.5540090432901</v>
      </c>
      <c r="Q827" s="18">
        <v>6.3</v>
      </c>
      <c r="R827" s="18">
        <v>3675.5540259999998</v>
      </c>
      <c r="S827" s="18">
        <v>26.448007019999999</v>
      </c>
      <c r="T827" s="18">
        <v>33.148209999999999</v>
      </c>
      <c r="U827" s="18">
        <v>0.340471315</v>
      </c>
      <c r="V827" s="18">
        <v>5.08</v>
      </c>
      <c r="W827" s="18">
        <v>15.128733903450399</v>
      </c>
      <c r="X827">
        <v>25.198650788451499</v>
      </c>
      <c r="Y827">
        <v>88.243437947439105</v>
      </c>
      <c r="Z827">
        <v>0.41199999999999998</v>
      </c>
      <c r="AA827">
        <v>0.54600000000000004</v>
      </c>
      <c r="AB827">
        <v>22.091036772420601</v>
      </c>
      <c r="AC827">
        <v>18.8940456983605</v>
      </c>
      <c r="AD827">
        <v>40.327384691901898</v>
      </c>
      <c r="AE827">
        <v>6.5821744025039797</v>
      </c>
      <c r="AF827">
        <v>2.4917675483783701</v>
      </c>
    </row>
    <row r="828" spans="1:32" x14ac:dyDescent="0.2">
      <c r="A828" s="13" t="s">
        <v>90</v>
      </c>
      <c r="B828" s="13">
        <v>26</v>
      </c>
      <c r="C828" s="13">
        <v>2016</v>
      </c>
      <c r="D828" s="13">
        <f>VLOOKUP(Tabelle128[[#This Row],[countrycode]],Tabelle1[[wbcode]:[treatment]],4,FALSE)</f>
        <v>0</v>
      </c>
      <c r="E828" s="13">
        <f>VLOOKUP(Tabelle128[[#This Row],[countrycode]],Tabelle1[[wbcode]:[liberalizations]],5,FALSE)</f>
        <v>0</v>
      </c>
      <c r="F828" s="13">
        <v>19.7258418643049</v>
      </c>
      <c r="G828" s="13">
        <v>21.106792621920629</v>
      </c>
      <c r="H828" s="13">
        <v>41.632653061224502</v>
      </c>
      <c r="I828" s="14">
        <v>10.982909809556499</v>
      </c>
      <c r="J828">
        <v>2.2200000000000002</v>
      </c>
      <c r="K828" s="18">
        <v>72.356002807617202</v>
      </c>
      <c r="L828" s="13"/>
      <c r="M828" s="17">
        <v>0.56899999999999995</v>
      </c>
      <c r="N828" s="18">
        <v>10.56748569</v>
      </c>
      <c r="O828" s="18">
        <v>62.163200000000003</v>
      </c>
      <c r="P828" s="17">
        <v>1525.2351922499199</v>
      </c>
      <c r="Q828" s="18">
        <v>6.3879999999999999</v>
      </c>
      <c r="R828" s="18">
        <v>4089.7099119999998</v>
      </c>
      <c r="S828" s="18">
        <v>26.287173660000001</v>
      </c>
      <c r="T828" s="18">
        <v>33.148209999999999</v>
      </c>
      <c r="U828" s="18">
        <v>0.349754607</v>
      </c>
      <c r="V828" s="18">
        <v>4.9400000000000004</v>
      </c>
      <c r="W828" s="18">
        <v>13.2497448006759</v>
      </c>
      <c r="X828">
        <v>21.615274772506499</v>
      </c>
      <c r="Y828">
        <v>89.017090190443497</v>
      </c>
      <c r="Z828">
        <v>0.41799999999999998</v>
      </c>
      <c r="AA828">
        <v>0.55400000000000005</v>
      </c>
      <c r="AB828">
        <v>19.391738073316201</v>
      </c>
      <c r="AC828">
        <v>18.162159286516399</v>
      </c>
      <c r="AD828">
        <v>34.865019573182401</v>
      </c>
      <c r="AE828">
        <v>6.2971575245627402</v>
      </c>
      <c r="AF828">
        <v>2.4208209378037302</v>
      </c>
    </row>
    <row r="829" spans="1:32" x14ac:dyDescent="0.2">
      <c r="A829" s="15" t="s">
        <v>90</v>
      </c>
      <c r="B829" s="13">
        <v>26</v>
      </c>
      <c r="C829" s="15">
        <v>2017</v>
      </c>
      <c r="D829" s="15">
        <f>VLOOKUP(Tabelle128[[#This Row],[countrycode]],Tabelle1[[wbcode]:[treatment]],4,FALSE)</f>
        <v>0</v>
      </c>
      <c r="E829" s="15">
        <f>VLOOKUP(Tabelle128[[#This Row],[countrycode]],Tabelle1[[wbcode]:[liberalizations]],5,FALSE)</f>
        <v>0</v>
      </c>
      <c r="F829" s="15">
        <v>19.92392436877773</v>
      </c>
      <c r="G829" s="15">
        <v>21.187695393790499</v>
      </c>
      <c r="H829" s="15">
        <v>41.632653061224502</v>
      </c>
      <c r="I829" s="16">
        <v>9.7519590032105103</v>
      </c>
      <c r="J829">
        <v>2.39</v>
      </c>
      <c r="K829" s="18">
        <v>71.670997619628906</v>
      </c>
      <c r="L829" s="15"/>
      <c r="M829" s="18">
        <v>0.57199999999999995</v>
      </c>
      <c r="N829" s="18">
        <v>10.610997169999999</v>
      </c>
      <c r="O829" s="18">
        <v>62.480800000000002</v>
      </c>
      <c r="P829" s="18">
        <v>1633.49121639293</v>
      </c>
      <c r="Q829" s="18">
        <v>6.476</v>
      </c>
      <c r="R829" s="18">
        <v>4126.283437</v>
      </c>
      <c r="S829" s="18">
        <v>26.155883859999999</v>
      </c>
      <c r="T829" s="18">
        <v>33.148209999999999</v>
      </c>
      <c r="U829" s="18">
        <v>0.32500853899999999</v>
      </c>
      <c r="V829" s="18">
        <v>4.95</v>
      </c>
      <c r="W829" s="18">
        <v>12.736659941372499</v>
      </c>
      <c r="X829">
        <v>23.2583979340349</v>
      </c>
      <c r="Y829">
        <v>90.248040996789499</v>
      </c>
      <c r="Z829">
        <v>0.42199999999999999</v>
      </c>
      <c r="AA829">
        <v>0.55700000000000005</v>
      </c>
      <c r="AB829">
        <v>19.895722184842001</v>
      </c>
      <c r="AC829">
        <v>17.503509207869101</v>
      </c>
      <c r="AD829">
        <v>35.995057875407397</v>
      </c>
      <c r="AE829">
        <v>8.0057227913467006</v>
      </c>
      <c r="AF829">
        <v>2.3564774490697999</v>
      </c>
    </row>
    <row r="830" spans="1:32" x14ac:dyDescent="0.2">
      <c r="A830" s="13" t="s">
        <v>90</v>
      </c>
      <c r="B830" s="13">
        <v>26</v>
      </c>
      <c r="C830" s="13">
        <v>2018</v>
      </c>
      <c r="D830" s="13">
        <f>VLOOKUP(Tabelle128[[#This Row],[countrycode]],Tabelle1[[wbcode]:[treatment]],4,FALSE)</f>
        <v>0</v>
      </c>
      <c r="E830" s="13">
        <f>VLOOKUP(Tabelle128[[#This Row],[countrycode]],Tabelle1[[wbcode]:[liberalizations]],5,FALSE)</f>
        <v>0</v>
      </c>
      <c r="F830" s="13">
        <v>20.059716826291901</v>
      </c>
      <c r="G830" s="13">
        <v>21.337581801794229</v>
      </c>
      <c r="H830" s="13">
        <v>41.632653061224502</v>
      </c>
      <c r="I830" s="14">
        <v>10.548402745220301</v>
      </c>
      <c r="J830">
        <v>3.9</v>
      </c>
      <c r="K830" s="18">
        <v>70.995002746582003</v>
      </c>
      <c r="L830" s="13"/>
      <c r="M830" s="17">
        <v>0.57699999999999996</v>
      </c>
      <c r="N830" s="18">
        <v>10.65468781</v>
      </c>
      <c r="O830" s="18">
        <v>62.676499999999997</v>
      </c>
      <c r="P830" s="17">
        <v>1794.0911754468</v>
      </c>
      <c r="Q830" s="18">
        <v>6.5640000000000001</v>
      </c>
      <c r="R830" s="18">
        <v>4273.498235</v>
      </c>
      <c r="S830" s="18">
        <v>26.025812219999999</v>
      </c>
      <c r="T830" s="18">
        <v>33.148209999999999</v>
      </c>
      <c r="U830" s="18">
        <v>0.35056627400000001</v>
      </c>
      <c r="V830" s="18">
        <v>4.62</v>
      </c>
      <c r="W830" s="18">
        <v>12.541975333359</v>
      </c>
      <c r="X830">
        <v>21.872777843383499</v>
      </c>
      <c r="Y830">
        <v>89.451597254779699</v>
      </c>
      <c r="Z830">
        <v>0.42599999999999999</v>
      </c>
      <c r="AA830">
        <v>0.56299999999999994</v>
      </c>
      <c r="AB830">
        <v>19.097995387089501</v>
      </c>
      <c r="AC830">
        <v>17.313146131063998</v>
      </c>
      <c r="AD830">
        <v>34.414753176742501</v>
      </c>
      <c r="AE830">
        <v>4.6898197612985699</v>
      </c>
      <c r="AF830">
        <v>2.30574364203494</v>
      </c>
    </row>
    <row r="831" spans="1:32" x14ac:dyDescent="0.2">
      <c r="A831" s="15" t="s">
        <v>90</v>
      </c>
      <c r="B831" s="13">
        <v>26</v>
      </c>
      <c r="C831" s="15">
        <v>2019</v>
      </c>
      <c r="D831" s="15">
        <f>VLOOKUP(Tabelle128[[#This Row],[countrycode]],Tabelle1[[wbcode]:[treatment]],4,FALSE)</f>
        <v>0</v>
      </c>
      <c r="E831" s="15">
        <f>VLOOKUP(Tabelle128[[#This Row],[countrycode]],Tabelle1[[wbcode]:[liberalizations]],5,FALSE)</f>
        <v>0</v>
      </c>
      <c r="F831" s="15"/>
      <c r="G831" s="15"/>
      <c r="H831" s="15"/>
      <c r="I831" s="16">
        <v>10.406540436173</v>
      </c>
      <c r="J831">
        <v>3.01</v>
      </c>
      <c r="K831" s="18">
        <v>70.297996520996094</v>
      </c>
      <c r="L831" s="15"/>
      <c r="M831" s="18">
        <v>0.58099999999999996</v>
      </c>
      <c r="N831" s="18">
        <v>10.698558350000001</v>
      </c>
      <c r="O831" s="18">
        <v>62.943199999999997</v>
      </c>
      <c r="P831" s="18">
        <v>1909.30453654793</v>
      </c>
      <c r="Q831" s="18">
        <v>6.6520000000000001</v>
      </c>
      <c r="R831" s="18">
        <v>4381.4878550000003</v>
      </c>
      <c r="S831" s="18">
        <v>25.915811609999999</v>
      </c>
      <c r="T831" s="18">
        <v>33.148209999999999</v>
      </c>
      <c r="U831" s="18">
        <v>0.348973056</v>
      </c>
      <c r="V831" s="18">
        <v>4.62</v>
      </c>
      <c r="W831" s="18">
        <v>11.4279966637126</v>
      </c>
      <c r="X831">
        <v>20.331470061665101</v>
      </c>
      <c r="Y831">
        <v>89.593459563826997</v>
      </c>
      <c r="Z831">
        <v>0.42899999999999999</v>
      </c>
      <c r="AA831">
        <v>0.56699999999999995</v>
      </c>
      <c r="AB831">
        <v>18.961570278246299</v>
      </c>
      <c r="AC831">
        <v>16.930545227470901</v>
      </c>
      <c r="AD831">
        <v>31.7594667253776</v>
      </c>
      <c r="AE831">
        <v>5.2358599942542199</v>
      </c>
      <c r="AF831">
        <v>2.2727463790793099</v>
      </c>
    </row>
    <row r="832" spans="1:32" x14ac:dyDescent="0.2">
      <c r="A832" s="13" t="s">
        <v>90</v>
      </c>
      <c r="B832" s="13">
        <v>26</v>
      </c>
      <c r="C832" s="13">
        <v>2020</v>
      </c>
      <c r="D832" s="13">
        <f>VLOOKUP(Tabelle128[[#This Row],[countrycode]],Tabelle1[[wbcode]:[treatment]],4,FALSE)</f>
        <v>0</v>
      </c>
      <c r="E832" s="13">
        <f>VLOOKUP(Tabelle128[[#This Row],[countrycode]],Tabelle1[[wbcode]:[liberalizations]],5,FALSE)</f>
        <v>0</v>
      </c>
      <c r="F832" s="13"/>
      <c r="G832" s="13"/>
      <c r="H832" s="13"/>
      <c r="I832" s="18">
        <v>11.893918029748701</v>
      </c>
      <c r="J832">
        <v>-1.53</v>
      </c>
      <c r="K832" s="18">
        <v>68.9010009765625</v>
      </c>
      <c r="L832" s="13"/>
      <c r="M832" s="17">
        <v>0.57799999999999996</v>
      </c>
      <c r="N832" s="18">
        <v>10.698558350000001</v>
      </c>
      <c r="O832" s="18">
        <v>62.6755</v>
      </c>
      <c r="P832" s="18">
        <v>1872.1240264921901</v>
      </c>
      <c r="Q832" s="18">
        <v>6.6520000000000001</v>
      </c>
      <c r="R832" s="18">
        <v>4266.9674660000001</v>
      </c>
      <c r="S832" s="18">
        <v>25.837614129999999</v>
      </c>
      <c r="T832" s="18">
        <v>33.148209999999999</v>
      </c>
      <c r="U832" s="18">
        <v>0.30027358799999998</v>
      </c>
      <c r="V832" s="18">
        <v>4.62</v>
      </c>
      <c r="W832" s="18">
        <v>9.6395326853199599</v>
      </c>
      <c r="X832">
        <v>17.594366535231199</v>
      </c>
      <c r="Y832">
        <v>88.106081970251296</v>
      </c>
      <c r="Z832">
        <v>0.42799999999999999</v>
      </c>
      <c r="AA832">
        <v>0.56399999999999995</v>
      </c>
      <c r="AB832">
        <v>19.353147815693799</v>
      </c>
      <c r="AC832">
        <v>17.404452057542901</v>
      </c>
      <c r="AD832">
        <v>27.233899220551201</v>
      </c>
      <c r="AE832">
        <v>5.4048146718451804</v>
      </c>
      <c r="AF832">
        <v>2.25187943057208</v>
      </c>
    </row>
    <row r="833" spans="1:32" x14ac:dyDescent="0.2">
      <c r="A833" s="15" t="s">
        <v>90</v>
      </c>
      <c r="B833" s="13">
        <v>26</v>
      </c>
      <c r="C833" s="15">
        <v>2021</v>
      </c>
      <c r="D833" s="15">
        <f>VLOOKUP(Tabelle128[[#This Row],[countrycode]],Tabelle1[[wbcode]:[treatment]],4,FALSE)</f>
        <v>0</v>
      </c>
      <c r="E833" s="15">
        <f>VLOOKUP(Tabelle128[[#This Row],[countrycode]],Tabelle1[[wbcode]:[liberalizations]],5,FALSE)</f>
        <v>0</v>
      </c>
      <c r="F833" s="15"/>
      <c r="G833" s="15"/>
      <c r="H833" s="15"/>
      <c r="I833" s="18">
        <v>12.3665570084806</v>
      </c>
      <c r="J833">
        <v>2.0699999999999998</v>
      </c>
      <c r="K833" s="18">
        <v>69.032997131347699</v>
      </c>
      <c r="L833" s="15"/>
      <c r="M833" s="18">
        <v>0.57499999999999996</v>
      </c>
      <c r="N833" s="18">
        <v>10.698558350000001</v>
      </c>
      <c r="O833" s="18">
        <v>61.427</v>
      </c>
      <c r="P833" s="18">
        <v>2006.8322400858999</v>
      </c>
      <c r="Q833" s="18">
        <v>6.6520000000000001</v>
      </c>
      <c r="R833" s="18">
        <v>4473.5703439999997</v>
      </c>
      <c r="S833" s="18">
        <v>25.685084100000001</v>
      </c>
      <c r="T833" s="18">
        <v>33.148209999999999</v>
      </c>
      <c r="U833" s="18">
        <v>0.30027358799999998</v>
      </c>
      <c r="V833" s="18">
        <v>4.62</v>
      </c>
      <c r="W833" s="18">
        <v>10.5691350779455</v>
      </c>
      <c r="X833">
        <v>20.1000396753236</v>
      </c>
      <c r="Y833">
        <v>87.633442991519402</v>
      </c>
      <c r="Z833">
        <v>0.42599999999999999</v>
      </c>
      <c r="AA833">
        <v>0.56100000000000005</v>
      </c>
      <c r="AB833">
        <v>19.5990668033261</v>
      </c>
      <c r="AC833">
        <v>16.9949248648559</v>
      </c>
      <c r="AD833">
        <v>30.6691747532691</v>
      </c>
      <c r="AE833">
        <v>6.1109091637816499</v>
      </c>
      <c r="AF833">
        <v>2.2333320219977502</v>
      </c>
    </row>
    <row r="834" spans="1:32" x14ac:dyDescent="0.2">
      <c r="A834" s="13" t="s">
        <v>94</v>
      </c>
      <c r="B834" s="13">
        <v>27</v>
      </c>
      <c r="C834" s="13">
        <v>1990</v>
      </c>
      <c r="D834" s="13">
        <f>VLOOKUP(Tabelle128[[#This Row],[countrycode]],Tabelle1[[wbcode]:[treatment]],4,FALSE)</f>
        <v>1</v>
      </c>
      <c r="E834" s="13">
        <f>VLOOKUP(Tabelle128[[#This Row],[countrycode]],Tabelle1[[wbcode]:[liberalizations]],5,FALSE)</f>
        <v>2016</v>
      </c>
      <c r="F834" s="13">
        <v>9.4289489633258956</v>
      </c>
      <c r="G834" s="13">
        <v>9.8392375785444095</v>
      </c>
      <c r="H834" s="13">
        <v>26.326530612244898</v>
      </c>
      <c r="I834" s="14"/>
      <c r="J834" s="13"/>
      <c r="K834" s="18"/>
      <c r="L834" s="13">
        <v>46.5</v>
      </c>
      <c r="M834" s="17">
        <v>0.47899999999999998</v>
      </c>
      <c r="N834" s="18">
        <v>8.6512002940000006</v>
      </c>
      <c r="O834" s="18">
        <v>59.398299999999999</v>
      </c>
      <c r="P834" s="17">
        <v>350.05878452686898</v>
      </c>
      <c r="Q834" s="18">
        <v>4.1091238900000002</v>
      </c>
      <c r="R834" s="18">
        <v>2391.7384400000001</v>
      </c>
      <c r="S834" s="13"/>
      <c r="T834" s="13"/>
      <c r="U834" s="18">
        <v>0.86450629099999998</v>
      </c>
      <c r="V834" s="13"/>
      <c r="W834" s="18"/>
      <c r="Z834" s="6"/>
      <c r="AA834" s="6"/>
      <c r="AB834" s="6"/>
      <c r="AC834" s="6"/>
      <c r="AD834" s="6"/>
      <c r="AE834" s="6"/>
      <c r="AF834" s="6"/>
    </row>
    <row r="835" spans="1:32" x14ac:dyDescent="0.2">
      <c r="A835" s="15" t="s">
        <v>94</v>
      </c>
      <c r="B835" s="13">
        <v>27</v>
      </c>
      <c r="C835" s="15">
        <v>1991</v>
      </c>
      <c r="D835" s="15">
        <f>VLOOKUP(Tabelle128[[#This Row],[countrycode]],Tabelle1[[wbcode]:[treatment]],4,FALSE)</f>
        <v>1</v>
      </c>
      <c r="E835" s="15">
        <f>VLOOKUP(Tabelle128[[#This Row],[countrycode]],Tabelle1[[wbcode]:[liberalizations]],5,FALSE)</f>
        <v>2016</v>
      </c>
      <c r="F835" s="15">
        <v>9.5714000305216658</v>
      </c>
      <c r="G835" s="15">
        <v>10.02669670457944</v>
      </c>
      <c r="H835" s="15">
        <v>26.530612244897959</v>
      </c>
      <c r="I835" s="16"/>
      <c r="J835" s="15"/>
      <c r="K835" s="18">
        <v>47.262001037597699</v>
      </c>
      <c r="L835" s="15">
        <v>46.6</v>
      </c>
      <c r="M835" s="18">
        <v>0.47799999999999998</v>
      </c>
      <c r="N835" s="18">
        <v>8.7855196000000007</v>
      </c>
      <c r="O835" s="18">
        <v>59.193100000000001</v>
      </c>
      <c r="P835" s="18">
        <v>404.19824965912898</v>
      </c>
      <c r="Q835" s="18">
        <v>4.1920117970000002</v>
      </c>
      <c r="R835" s="18">
        <v>2288.9998999999998</v>
      </c>
      <c r="S835" s="15"/>
      <c r="T835" s="15"/>
      <c r="U835" s="18">
        <v>0.87682399099999997</v>
      </c>
      <c r="V835" s="15"/>
      <c r="W835" s="18"/>
      <c r="Z835" s="6"/>
      <c r="AA835" s="6"/>
      <c r="AB835" s="6"/>
      <c r="AC835" s="6"/>
      <c r="AD835" s="6"/>
      <c r="AE835" s="6"/>
      <c r="AF835" s="6"/>
    </row>
    <row r="836" spans="1:32" x14ac:dyDescent="0.2">
      <c r="A836" s="13" t="s">
        <v>94</v>
      </c>
      <c r="B836" s="13">
        <v>27</v>
      </c>
      <c r="C836" s="13">
        <v>1992</v>
      </c>
      <c r="D836" s="13">
        <f>VLOOKUP(Tabelle128[[#This Row],[countrycode]],Tabelle1[[wbcode]:[treatment]],4,FALSE)</f>
        <v>1</v>
      </c>
      <c r="E836" s="13">
        <f>VLOOKUP(Tabelle128[[#This Row],[countrycode]],Tabelle1[[wbcode]:[liberalizations]],5,FALSE)</f>
        <v>2016</v>
      </c>
      <c r="F836" s="13">
        <v>9.616210600899846</v>
      </c>
      <c r="G836" s="13">
        <v>10.14730742436392</v>
      </c>
      <c r="H836" s="13">
        <v>26.530612244897959</v>
      </c>
      <c r="I836" s="14"/>
      <c r="J836" s="13"/>
      <c r="K836" s="18">
        <v>46.978000640869098</v>
      </c>
      <c r="L836" s="13">
        <v>46.7</v>
      </c>
      <c r="M836" s="17">
        <v>0.47599999999999998</v>
      </c>
      <c r="N836" s="18">
        <v>8.7336902619999996</v>
      </c>
      <c r="O836" s="18">
        <v>58.555</v>
      </c>
      <c r="P836" s="17">
        <v>466.27470206430002</v>
      </c>
      <c r="Q836" s="18">
        <v>4.2748997040000001</v>
      </c>
      <c r="R836" s="18">
        <v>2274.0894389999999</v>
      </c>
      <c r="S836" s="13"/>
      <c r="T836" s="13"/>
      <c r="U836" s="18">
        <v>0.89014944299999998</v>
      </c>
      <c r="V836" s="13"/>
      <c r="W836" s="18"/>
      <c r="Z836" s="6"/>
      <c r="AA836" s="6"/>
      <c r="AB836" s="6"/>
      <c r="AC836" s="6"/>
      <c r="AD836" s="6"/>
      <c r="AE836" s="6"/>
      <c r="AF836" s="6"/>
    </row>
    <row r="837" spans="1:32" x14ac:dyDescent="0.2">
      <c r="A837" s="15" t="s">
        <v>94</v>
      </c>
      <c r="B837" s="13">
        <v>27</v>
      </c>
      <c r="C837" s="15">
        <v>1993</v>
      </c>
      <c r="D837" s="15">
        <f>VLOOKUP(Tabelle128[[#This Row],[countrycode]],Tabelle1[[wbcode]:[treatment]],4,FALSE)</f>
        <v>1</v>
      </c>
      <c r="E837" s="15">
        <f>VLOOKUP(Tabelle128[[#This Row],[countrycode]],Tabelle1[[wbcode]:[liberalizations]],5,FALSE)</f>
        <v>2016</v>
      </c>
      <c r="F837" s="15">
        <v>9.5987772326363459</v>
      </c>
      <c r="G837" s="15">
        <v>10.2171105551132</v>
      </c>
      <c r="H837" s="15">
        <v>26.530612244897959</v>
      </c>
      <c r="I837" s="16"/>
      <c r="J837" s="15"/>
      <c r="K837" s="18">
        <v>46.630001068115199</v>
      </c>
      <c r="L837" s="15">
        <v>46.8</v>
      </c>
      <c r="M837" s="18">
        <v>0.47199999999999998</v>
      </c>
      <c r="N837" s="18">
        <v>8.4600896839999997</v>
      </c>
      <c r="O837" s="18">
        <v>57.991199999999999</v>
      </c>
      <c r="P837" s="18">
        <v>458.553306884248</v>
      </c>
      <c r="Q837" s="18">
        <v>4.3577876099999999</v>
      </c>
      <c r="R837" s="18">
        <v>2271.2349450000002</v>
      </c>
      <c r="S837" s="15"/>
      <c r="T837" s="15"/>
      <c r="U837" s="18">
        <v>0.896755415</v>
      </c>
      <c r="V837" s="15"/>
      <c r="W837" s="18"/>
      <c r="Z837" s="6"/>
      <c r="AA837" s="6"/>
      <c r="AB837" s="6"/>
      <c r="AC837" s="6"/>
      <c r="AD837" s="6"/>
      <c r="AE837" s="6"/>
      <c r="AF837" s="6"/>
    </row>
    <row r="838" spans="1:32" x14ac:dyDescent="0.2">
      <c r="A838" s="13" t="s">
        <v>94</v>
      </c>
      <c r="B838" s="13">
        <v>27</v>
      </c>
      <c r="C838" s="13">
        <v>1994</v>
      </c>
      <c r="D838" s="13">
        <f>VLOOKUP(Tabelle128[[#This Row],[countrycode]],Tabelle1[[wbcode]:[treatment]],4,FALSE)</f>
        <v>1</v>
      </c>
      <c r="E838" s="13">
        <f>VLOOKUP(Tabelle128[[#This Row],[countrycode]],Tabelle1[[wbcode]:[liberalizations]],5,FALSE)</f>
        <v>2016</v>
      </c>
      <c r="F838" s="13">
        <v>9.6609329139985647</v>
      </c>
      <c r="G838" s="13">
        <v>10.393634861909661</v>
      </c>
      <c r="H838" s="13">
        <v>26.73469387755102</v>
      </c>
      <c r="I838" s="14"/>
      <c r="J838" s="13"/>
      <c r="K838">
        <v>46.360000610351598</v>
      </c>
      <c r="L838" s="13">
        <v>46.9</v>
      </c>
      <c r="M838" s="17">
        <v>0.47499999999999998</v>
      </c>
      <c r="N838">
        <v>8.7588195800000008</v>
      </c>
      <c r="O838">
        <v>58.018300000000004</v>
      </c>
      <c r="P838" s="17">
        <v>471.84204493399602</v>
      </c>
      <c r="Q838">
        <v>4.4406755169999999</v>
      </c>
      <c r="R838">
        <v>2231.2584769999999</v>
      </c>
      <c r="S838" s="13"/>
      <c r="T838" s="13"/>
      <c r="U838">
        <v>0.89957471099999997</v>
      </c>
      <c r="V838" s="23"/>
      <c r="Z838" s="6"/>
      <c r="AA838" s="6"/>
      <c r="AB838" s="6"/>
      <c r="AC838" s="6"/>
      <c r="AD838" s="6"/>
      <c r="AE838" s="6"/>
      <c r="AF838" s="6"/>
    </row>
    <row r="839" spans="1:32" x14ac:dyDescent="0.2">
      <c r="A839" s="15" t="s">
        <v>94</v>
      </c>
      <c r="B839" s="13">
        <v>27</v>
      </c>
      <c r="C839" s="15">
        <v>1995</v>
      </c>
      <c r="D839" s="15">
        <f>VLOOKUP(Tabelle128[[#This Row],[countrycode]],Tabelle1[[wbcode]:[treatment]],4,FALSE)</f>
        <v>1</v>
      </c>
      <c r="E839" s="15">
        <f>VLOOKUP(Tabelle128[[#This Row],[countrycode]],Tabelle1[[wbcode]:[liberalizations]],5,FALSE)</f>
        <v>2016</v>
      </c>
      <c r="F839" s="15">
        <v>9.6704594842981102</v>
      </c>
      <c r="G839" s="15">
        <v>10.52741303727797</v>
      </c>
      <c r="H839" s="15">
        <v>26.938775510204088</v>
      </c>
      <c r="I839" s="16"/>
      <c r="J839" s="15"/>
      <c r="K839">
        <v>45.998001098632798</v>
      </c>
      <c r="L839" s="15">
        <v>47.1</v>
      </c>
      <c r="M839" s="18">
        <v>0.47199999999999998</v>
      </c>
      <c r="N839">
        <v>8.8218402860000005</v>
      </c>
      <c r="O839">
        <v>56.723199999999999</v>
      </c>
      <c r="P839" s="18">
        <v>527.69983793856295</v>
      </c>
      <c r="Q839">
        <v>4.5235634239999998</v>
      </c>
      <c r="R839">
        <v>2227.2736159999999</v>
      </c>
      <c r="S839" s="15"/>
      <c r="T839" s="15"/>
      <c r="U839">
        <v>0.89929516399999998</v>
      </c>
      <c r="V839" s="6"/>
      <c r="Z839" s="6"/>
      <c r="AA839" s="6"/>
      <c r="AB839" s="6"/>
      <c r="AC839" s="6"/>
      <c r="AD839" s="6"/>
      <c r="AE839" s="6"/>
      <c r="AF839" s="6"/>
    </row>
    <row r="840" spans="1:32" x14ac:dyDescent="0.2">
      <c r="A840" s="13" t="s">
        <v>94</v>
      </c>
      <c r="B840" s="13">
        <v>27</v>
      </c>
      <c r="C840" s="13">
        <v>1996</v>
      </c>
      <c r="D840" s="13">
        <f>VLOOKUP(Tabelle128[[#This Row],[countrycode]],Tabelle1[[wbcode]:[treatment]],4,FALSE)</f>
        <v>1</v>
      </c>
      <c r="E840" s="13">
        <f>VLOOKUP(Tabelle128[[#This Row],[countrycode]],Tabelle1[[wbcode]:[liberalizations]],5,FALSE)</f>
        <v>2016</v>
      </c>
      <c r="F840" s="13">
        <v>9.6928509698978509</v>
      </c>
      <c r="G840" s="13">
        <v>10.67206336118771</v>
      </c>
      <c r="H840" s="13">
        <v>27.142857142857139</v>
      </c>
      <c r="I840" s="14"/>
      <c r="J840" s="13"/>
      <c r="K840">
        <v>45.740001678466797</v>
      </c>
      <c r="L840" s="13">
        <v>47.3</v>
      </c>
      <c r="M840" s="17">
        <v>0.46700000000000003</v>
      </c>
      <c r="N840">
        <v>8.7351598740000007</v>
      </c>
      <c r="O840">
        <v>55.232100000000003</v>
      </c>
      <c r="P840" s="17">
        <v>489.131060677498</v>
      </c>
      <c r="Q840">
        <v>4.6187963380000001</v>
      </c>
      <c r="R840">
        <v>2293.4754939999998</v>
      </c>
      <c r="S840" s="13"/>
      <c r="T840" s="13"/>
      <c r="U840">
        <v>0.89784835900000004</v>
      </c>
      <c r="V840" s="23"/>
      <c r="Z840" s="6"/>
      <c r="AA840" s="6"/>
      <c r="AB840" s="6"/>
      <c r="AC840" s="6"/>
      <c r="AD840" s="6"/>
      <c r="AE840" s="6"/>
      <c r="AF840" s="6"/>
    </row>
    <row r="841" spans="1:32" x14ac:dyDescent="0.2">
      <c r="A841" s="15" t="s">
        <v>94</v>
      </c>
      <c r="B841" s="13">
        <v>27</v>
      </c>
      <c r="C841" s="15">
        <v>1997</v>
      </c>
      <c r="D841" s="15">
        <f>VLOOKUP(Tabelle128[[#This Row],[countrycode]],Tabelle1[[wbcode]:[treatment]],4,FALSE)</f>
        <v>1</v>
      </c>
      <c r="E841" s="15">
        <f>VLOOKUP(Tabelle128[[#This Row],[countrycode]],Tabelle1[[wbcode]:[liberalizations]],5,FALSE)</f>
        <v>2016</v>
      </c>
      <c r="F841" s="15">
        <v>9.7489668288606453</v>
      </c>
      <c r="G841" s="15">
        <v>10.87091243522767</v>
      </c>
      <c r="H841" s="15">
        <v>27.551020408163271</v>
      </c>
      <c r="I841" s="16"/>
      <c r="J841" s="15"/>
      <c r="K841">
        <v>45.411998748779297</v>
      </c>
      <c r="L841" s="15">
        <v>47.5</v>
      </c>
      <c r="M841" s="18">
        <v>0.46200000000000002</v>
      </c>
      <c r="N841">
        <v>8.6597331359999998</v>
      </c>
      <c r="O841">
        <v>53.594200000000001</v>
      </c>
      <c r="P841" s="18">
        <v>507.09788890235399</v>
      </c>
      <c r="Q841">
        <v>4.7140292519999996</v>
      </c>
      <c r="R841">
        <v>2392.017605</v>
      </c>
      <c r="S841" s="15"/>
      <c r="T841" s="15"/>
      <c r="U841">
        <v>0.89921770000000001</v>
      </c>
      <c r="V841" s="6"/>
      <c r="Z841" s="6"/>
      <c r="AA841" s="6"/>
      <c r="AB841" s="6"/>
      <c r="AC841" s="6"/>
      <c r="AD841" s="6"/>
      <c r="AF841">
        <v>1.7302835254232001</v>
      </c>
    </row>
    <row r="842" spans="1:32" x14ac:dyDescent="0.2">
      <c r="A842" s="13" t="s">
        <v>94</v>
      </c>
      <c r="B842" s="13">
        <v>27</v>
      </c>
      <c r="C842" s="13">
        <v>1998</v>
      </c>
      <c r="D842" s="13">
        <f>VLOOKUP(Tabelle128[[#This Row],[countrycode]],Tabelle1[[wbcode]:[treatment]],4,FALSE)</f>
        <v>1</v>
      </c>
      <c r="E842" s="13">
        <f>VLOOKUP(Tabelle128[[#This Row],[countrycode]],Tabelle1[[wbcode]:[liberalizations]],5,FALSE)</f>
        <v>2016</v>
      </c>
      <c r="F842" s="13">
        <v>9.6984306516415888</v>
      </c>
      <c r="G842" s="13">
        <v>10.96597116240315</v>
      </c>
      <c r="H842" s="13">
        <v>27.755102040816329</v>
      </c>
      <c r="I842" s="14"/>
      <c r="J842" s="13"/>
      <c r="K842">
        <v>45.903999328613303</v>
      </c>
      <c r="L842" s="13">
        <v>47.7</v>
      </c>
      <c r="M842" s="17">
        <v>0.46</v>
      </c>
      <c r="N842">
        <v>8.5843063990000008</v>
      </c>
      <c r="O842">
        <v>51.783299999999997</v>
      </c>
      <c r="P842" s="17">
        <v>464.80453098857998</v>
      </c>
      <c r="Q842">
        <v>4.809262167</v>
      </c>
      <c r="R842">
        <v>2747.531806</v>
      </c>
      <c r="S842" s="13"/>
      <c r="T842" s="13"/>
      <c r="U842">
        <v>0.90247086899999995</v>
      </c>
      <c r="V842" s="23"/>
      <c r="Z842" s="6"/>
      <c r="AA842" s="6"/>
      <c r="AB842" s="6"/>
      <c r="AC842" s="6"/>
      <c r="AD842" s="6"/>
      <c r="AF842">
        <v>1.4863176326877601</v>
      </c>
    </row>
    <row r="843" spans="1:32" x14ac:dyDescent="0.2">
      <c r="A843" s="15" t="s">
        <v>94</v>
      </c>
      <c r="B843" s="13">
        <v>27</v>
      </c>
      <c r="C843" s="15">
        <v>1999</v>
      </c>
      <c r="D843" s="15">
        <f>VLOOKUP(Tabelle128[[#This Row],[countrycode]],Tabelle1[[wbcode]:[treatment]],4,FALSE)</f>
        <v>1</v>
      </c>
      <c r="E843" s="15">
        <f>VLOOKUP(Tabelle128[[#This Row],[countrycode]],Tabelle1[[wbcode]:[liberalizations]],5,FALSE)</f>
        <v>2016</v>
      </c>
      <c r="F843" s="15">
        <v>9.7074849839187962</v>
      </c>
      <c r="G843" s="15">
        <v>11.141252530776271</v>
      </c>
      <c r="H843" s="15">
        <v>28.163265306122451</v>
      </c>
      <c r="I843" s="16"/>
      <c r="J843" s="15"/>
      <c r="K843">
        <v>46.409999847412102</v>
      </c>
      <c r="L843" s="15">
        <v>47.9</v>
      </c>
      <c r="M843" s="18">
        <v>0.45200000000000001</v>
      </c>
      <c r="N843">
        <v>8.508879662</v>
      </c>
      <c r="O843">
        <v>50.080599999999997</v>
      </c>
      <c r="P843" s="18">
        <v>451.92693417393002</v>
      </c>
      <c r="Q843">
        <v>4.9044950810000003</v>
      </c>
      <c r="R843">
        <v>2746.813803</v>
      </c>
      <c r="S843" s="15"/>
      <c r="T843" s="15"/>
      <c r="U843">
        <v>0.90343714100000005</v>
      </c>
      <c r="V843" s="6"/>
      <c r="Z843" s="6"/>
      <c r="AA843" s="6"/>
      <c r="AB843" s="6"/>
      <c r="AC843" s="6"/>
      <c r="AD843" s="6"/>
      <c r="AF843">
        <v>1.1056415739023899</v>
      </c>
    </row>
    <row r="844" spans="1:32" x14ac:dyDescent="0.2">
      <c r="A844" s="13" t="s">
        <v>94</v>
      </c>
      <c r="B844" s="13">
        <v>27</v>
      </c>
      <c r="C844" s="13">
        <v>2000</v>
      </c>
      <c r="D844" s="13">
        <f>VLOOKUP(Tabelle128[[#This Row],[countrycode]],Tabelle1[[wbcode]:[treatment]],4,FALSE)</f>
        <v>1</v>
      </c>
      <c r="E844" s="13">
        <f>VLOOKUP(Tabelle128[[#This Row],[countrycode]],Tabelle1[[wbcode]:[liberalizations]],5,FALSE)</f>
        <v>2016</v>
      </c>
      <c r="F844" s="13">
        <v>9.7695913194819788</v>
      </c>
      <c r="G844" s="13">
        <v>11.37023486643646</v>
      </c>
      <c r="H844" s="13">
        <v>28.57142857142858</v>
      </c>
      <c r="I844" s="14"/>
      <c r="J844" s="13"/>
      <c r="K844">
        <v>46.734001159667997</v>
      </c>
      <c r="L844" s="13">
        <v>48.2</v>
      </c>
      <c r="M844" s="17">
        <v>0.45200000000000001</v>
      </c>
      <c r="N844">
        <v>9.3369302750000003</v>
      </c>
      <c r="O844">
        <v>48.426600000000001</v>
      </c>
      <c r="P844" s="17">
        <v>436.48813726607102</v>
      </c>
      <c r="Q844">
        <v>4.9997279949999998</v>
      </c>
      <c r="R844">
        <v>2678.852288</v>
      </c>
      <c r="S844" s="13"/>
      <c r="T844" s="13"/>
      <c r="U844">
        <v>0.91022056200000001</v>
      </c>
      <c r="V844" s="23"/>
      <c r="Z844" s="6"/>
      <c r="AA844" s="6"/>
      <c r="AB844" s="6"/>
      <c r="AC844" s="6"/>
      <c r="AD844" s="6"/>
      <c r="AE844">
        <v>6.1319753872269498</v>
      </c>
      <c r="AF844">
        <v>0.64517833384327705</v>
      </c>
    </row>
    <row r="845" spans="1:32" x14ac:dyDescent="0.2">
      <c r="A845" s="15" t="s">
        <v>94</v>
      </c>
      <c r="B845" s="13">
        <v>27</v>
      </c>
      <c r="C845" s="15">
        <v>2001</v>
      </c>
      <c r="D845" s="15">
        <f>VLOOKUP(Tabelle128[[#This Row],[countrycode]],Tabelle1[[wbcode]:[treatment]],4,FALSE)</f>
        <v>1</v>
      </c>
      <c r="E845" s="15">
        <f>VLOOKUP(Tabelle128[[#This Row],[countrycode]],Tabelle1[[wbcode]:[liberalizations]],5,FALSE)</f>
        <v>2016</v>
      </c>
      <c r="F845" s="15">
        <v>9.8650498311724419</v>
      </c>
      <c r="G845" s="15">
        <v>11.55674215536671</v>
      </c>
      <c r="H845" s="15">
        <v>28.775510204081641</v>
      </c>
      <c r="I845" s="16"/>
      <c r="J845">
        <v>1.87</v>
      </c>
      <c r="K845">
        <v>46.991001129150398</v>
      </c>
      <c r="L845" s="15">
        <v>48.4</v>
      </c>
      <c r="M845" s="18">
        <v>0.44800000000000001</v>
      </c>
      <c r="N845">
        <v>9.5971899030000003</v>
      </c>
      <c r="O845">
        <v>46.849299999999999</v>
      </c>
      <c r="P845" s="18">
        <v>405.60571214895498</v>
      </c>
      <c r="Q845">
        <v>5.2078295480000003</v>
      </c>
      <c r="R845">
        <v>2646.6502999999998</v>
      </c>
      <c r="S845" s="15"/>
      <c r="T845" s="15"/>
      <c r="U845">
        <v>0.92153221900000004</v>
      </c>
      <c r="V845" s="6"/>
      <c r="Z845" s="6"/>
      <c r="AA845" s="6"/>
      <c r="AB845" s="6"/>
      <c r="AC845" s="6"/>
      <c r="AD845" s="6"/>
      <c r="AE845">
        <v>-9.6161535385847206</v>
      </c>
      <c r="AF845">
        <v>0.14417940319598799</v>
      </c>
    </row>
    <row r="846" spans="1:32" x14ac:dyDescent="0.2">
      <c r="A846" s="13" t="s">
        <v>94</v>
      </c>
      <c r="B846" s="13">
        <v>27</v>
      </c>
      <c r="C846" s="13">
        <v>2002</v>
      </c>
      <c r="D846" s="13">
        <f>VLOOKUP(Tabelle128[[#This Row],[countrycode]],Tabelle1[[wbcode]:[treatment]],4,FALSE)</f>
        <v>1</v>
      </c>
      <c r="E846" s="13">
        <f>VLOOKUP(Tabelle128[[#This Row],[countrycode]],Tabelle1[[wbcode]:[liberalizations]],5,FALSE)</f>
        <v>2016</v>
      </c>
      <c r="F846" s="13">
        <v>9.9583897974081577</v>
      </c>
      <c r="G846" s="13">
        <v>11.70899127545894</v>
      </c>
      <c r="H846" s="13">
        <v>28.979591836734699</v>
      </c>
      <c r="I846" s="14"/>
      <c r="J846">
        <v>-0.34</v>
      </c>
      <c r="K846">
        <v>47.201999664306598</v>
      </c>
      <c r="L846" s="13">
        <v>48.6</v>
      </c>
      <c r="M846" s="17">
        <v>0.44600000000000001</v>
      </c>
      <c r="N846">
        <v>9.8745403290000002</v>
      </c>
      <c r="O846">
        <v>45.5946</v>
      </c>
      <c r="P846" s="17">
        <v>382.18960863589899</v>
      </c>
      <c r="Q846">
        <v>5.415931101</v>
      </c>
      <c r="R846">
        <v>2681.354652</v>
      </c>
      <c r="S846" s="13"/>
      <c r="T846" s="13"/>
      <c r="U846">
        <v>0.93865049700000003</v>
      </c>
      <c r="V846" s="23"/>
      <c r="Z846" s="6"/>
      <c r="AA846" s="6"/>
      <c r="AB846" s="6"/>
      <c r="AC846" s="6"/>
      <c r="AD846" s="6"/>
      <c r="AE846">
        <v>33.812578338126002</v>
      </c>
      <c r="AF846">
        <v>-0.290537570598001</v>
      </c>
    </row>
    <row r="847" spans="1:32" x14ac:dyDescent="0.2">
      <c r="A847" s="15" t="s">
        <v>94</v>
      </c>
      <c r="B847" s="13">
        <v>27</v>
      </c>
      <c r="C847" s="15">
        <v>2003</v>
      </c>
      <c r="D847" s="15">
        <f>VLOOKUP(Tabelle128[[#This Row],[countrycode]],Tabelle1[[wbcode]:[treatment]],4,FALSE)</f>
        <v>1</v>
      </c>
      <c r="E847" s="15">
        <f>VLOOKUP(Tabelle128[[#This Row],[countrycode]],Tabelle1[[wbcode]:[liberalizations]],5,FALSE)</f>
        <v>2016</v>
      </c>
      <c r="F847" s="15">
        <v>10.137940904777951</v>
      </c>
      <c r="G847" s="15">
        <v>11.942320114175869</v>
      </c>
      <c r="H847" s="15">
        <v>29.183673469387749</v>
      </c>
      <c r="I847" s="16"/>
      <c r="J847">
        <v>3.56</v>
      </c>
      <c r="K847">
        <v>47.492000579833999</v>
      </c>
      <c r="L847" s="15">
        <v>48.7</v>
      </c>
      <c r="M847" s="18">
        <v>0.44900000000000001</v>
      </c>
      <c r="N847">
        <v>10.39723015</v>
      </c>
      <c r="O847">
        <v>44.529600000000002</v>
      </c>
      <c r="P847" s="18">
        <v>573.65177808228498</v>
      </c>
      <c r="Q847">
        <v>5.6240326549999997</v>
      </c>
      <c r="R847">
        <v>2792.8770399999999</v>
      </c>
      <c r="S847" s="15"/>
      <c r="T847" s="15"/>
      <c r="U847">
        <v>0.95667347800000002</v>
      </c>
      <c r="V847" s="6"/>
      <c r="Z847" s="6"/>
      <c r="AA847" s="6"/>
      <c r="AB847" s="6"/>
      <c r="AC847" s="6"/>
      <c r="AD847" s="6"/>
      <c r="AE847">
        <v>6.6291635714676396</v>
      </c>
      <c r="AF847">
        <v>-0.56702077991857502</v>
      </c>
    </row>
    <row r="848" spans="1:32" x14ac:dyDescent="0.2">
      <c r="A848" s="13" t="s">
        <v>94</v>
      </c>
      <c r="B848" s="13">
        <v>27</v>
      </c>
      <c r="C848" s="13">
        <v>2004</v>
      </c>
      <c r="D848" s="13">
        <f>VLOOKUP(Tabelle128[[#This Row],[countrycode]],Tabelle1[[wbcode]:[treatment]],4,FALSE)</f>
        <v>1</v>
      </c>
      <c r="E848" s="13">
        <f>VLOOKUP(Tabelle128[[#This Row],[countrycode]],Tabelle1[[wbcode]:[liberalizations]],5,FALSE)</f>
        <v>2016</v>
      </c>
      <c r="F848" s="13">
        <v>10.323514973092831</v>
      </c>
      <c r="G848" s="13">
        <v>12.159502802464351</v>
      </c>
      <c r="H848" s="13">
        <v>29.38775510204081</v>
      </c>
      <c r="I848" s="14"/>
      <c r="J848">
        <v>0.96</v>
      </c>
      <c r="K848">
        <v>47.680999755859403</v>
      </c>
      <c r="L848" s="13">
        <v>48.8</v>
      </c>
      <c r="M848" s="17">
        <v>0.44800000000000001</v>
      </c>
      <c r="N848">
        <v>10.678780079999999</v>
      </c>
      <c r="O848">
        <v>43.710799999999999</v>
      </c>
      <c r="P848" s="17">
        <v>753.37590438084305</v>
      </c>
      <c r="Q848">
        <v>5.8321342080000003</v>
      </c>
      <c r="R848">
        <v>2782.4342019999999</v>
      </c>
      <c r="S848" s="13"/>
      <c r="T848" s="13"/>
      <c r="U848">
        <v>0.98816515000000005</v>
      </c>
      <c r="V848" s="23"/>
      <c r="Z848" s="6"/>
      <c r="AA848" s="6"/>
      <c r="AB848" s="6"/>
      <c r="AC848" s="6"/>
      <c r="AD848" s="6"/>
      <c r="AE848">
        <v>5.0234206861628401</v>
      </c>
      <c r="AF848">
        <v>-0.61635636547405503</v>
      </c>
    </row>
    <row r="849" spans="1:32" x14ac:dyDescent="0.2">
      <c r="A849" s="15" t="s">
        <v>94</v>
      </c>
      <c r="B849" s="13">
        <v>27</v>
      </c>
      <c r="C849" s="15">
        <v>2005</v>
      </c>
      <c r="D849" s="15">
        <f>VLOOKUP(Tabelle128[[#This Row],[countrycode]],Tabelle1[[wbcode]:[treatment]],4,FALSE)</f>
        <v>1</v>
      </c>
      <c r="E849" s="15">
        <f>VLOOKUP(Tabelle128[[#This Row],[countrycode]],Tabelle1[[wbcode]:[liberalizations]],5,FALSE)</f>
        <v>2016</v>
      </c>
      <c r="F849" s="15">
        <v>10.504792474735851</v>
      </c>
      <c r="G849" s="15">
        <v>12.33852391422791</v>
      </c>
      <c r="H849" s="15">
        <v>29.38775510204081</v>
      </c>
      <c r="I849" s="16"/>
      <c r="J849">
        <v>2.5</v>
      </c>
      <c r="K849">
        <v>47.917999267578097</v>
      </c>
      <c r="L849" s="15">
        <v>49</v>
      </c>
      <c r="M849" s="18">
        <v>0.44800000000000001</v>
      </c>
      <c r="N849">
        <v>10.96033001</v>
      </c>
      <c r="O849">
        <v>43.232500000000002</v>
      </c>
      <c r="P849" s="18">
        <v>842.81263096130203</v>
      </c>
      <c r="Q849">
        <v>6.0402357609999999</v>
      </c>
      <c r="R849">
        <v>2670.5361309999998</v>
      </c>
      <c r="S849" s="15"/>
      <c r="T849" s="15"/>
      <c r="U849">
        <v>1.0077079769999999</v>
      </c>
      <c r="V849" s="6"/>
      <c r="Z849" s="6"/>
      <c r="AA849" s="6"/>
      <c r="AB849" s="6"/>
      <c r="AC849" s="6"/>
      <c r="AD849" s="6"/>
      <c r="AE849">
        <v>3.4378842305744</v>
      </c>
      <c r="AF849">
        <v>-0.491646809435697</v>
      </c>
    </row>
    <row r="850" spans="1:32" x14ac:dyDescent="0.2">
      <c r="A850" s="13" t="s">
        <v>94</v>
      </c>
      <c r="B850" s="13">
        <v>27</v>
      </c>
      <c r="C850" s="13">
        <v>2006</v>
      </c>
      <c r="D850" s="13">
        <f>VLOOKUP(Tabelle128[[#This Row],[countrycode]],Tabelle1[[wbcode]:[treatment]],4,FALSE)</f>
        <v>1</v>
      </c>
      <c r="E850" s="13">
        <f>VLOOKUP(Tabelle128[[#This Row],[countrycode]],Tabelle1[[wbcode]:[liberalizations]],5,FALSE)</f>
        <v>2016</v>
      </c>
      <c r="F850" s="13">
        <v>10.37986646310859</v>
      </c>
      <c r="G850" s="13">
        <v>12.358417165178579</v>
      </c>
      <c r="H850" s="13">
        <v>29.38775510204081</v>
      </c>
      <c r="I850" s="14"/>
      <c r="J850">
        <v>3.46</v>
      </c>
      <c r="K850">
        <v>48.129001617431598</v>
      </c>
      <c r="L850" s="13">
        <v>49.1</v>
      </c>
      <c r="M850" s="17">
        <v>0.44600000000000001</v>
      </c>
      <c r="N850">
        <v>11.27525043</v>
      </c>
      <c r="O850">
        <v>42.913600000000002</v>
      </c>
      <c r="P850" s="17">
        <v>904.60612975586901</v>
      </c>
      <c r="Q850">
        <v>5.8250799180000001</v>
      </c>
      <c r="R850">
        <v>2686.4518079999998</v>
      </c>
      <c r="S850" s="13"/>
      <c r="T850" s="13"/>
      <c r="U850">
        <v>1.023749974</v>
      </c>
      <c r="V850" s="23"/>
      <c r="Z850" s="6"/>
      <c r="AA850" s="6"/>
      <c r="AB850" s="6"/>
      <c r="AC850" s="6"/>
      <c r="AD850" s="6"/>
      <c r="AE850">
        <v>6.0727187973429499</v>
      </c>
      <c r="AF850">
        <v>-0.31018216321383701</v>
      </c>
    </row>
    <row r="851" spans="1:32" x14ac:dyDescent="0.2">
      <c r="A851" s="15" t="s">
        <v>94</v>
      </c>
      <c r="B851" s="13">
        <v>27</v>
      </c>
      <c r="C851" s="15">
        <v>2007</v>
      </c>
      <c r="D851" s="15">
        <f>VLOOKUP(Tabelle128[[#This Row],[countrycode]],Tabelle1[[wbcode]:[treatment]],4,FALSE)</f>
        <v>1</v>
      </c>
      <c r="E851" s="15">
        <f>VLOOKUP(Tabelle128[[#This Row],[countrycode]],Tabelle1[[wbcode]:[liberalizations]],5,FALSE)</f>
        <v>2016</v>
      </c>
      <c r="F851" s="15">
        <v>10.304604992029461</v>
      </c>
      <c r="G851" s="15">
        <v>12.399963633599549</v>
      </c>
      <c r="H851" s="15">
        <v>29.38775510204081</v>
      </c>
      <c r="I851" s="16">
        <v>-33.6352861658237</v>
      </c>
      <c r="J851">
        <v>3.17</v>
      </c>
      <c r="K851">
        <v>48.320999145507798</v>
      </c>
      <c r="L851" s="15">
        <v>49.2</v>
      </c>
      <c r="M851" s="18">
        <v>0.45200000000000001</v>
      </c>
      <c r="N851">
        <v>11.457680379999999</v>
      </c>
      <c r="O851">
        <v>43.122500000000002</v>
      </c>
      <c r="P851" s="18">
        <v>846.54232076482901</v>
      </c>
      <c r="Q851">
        <v>5.6805548669999997</v>
      </c>
      <c r="R851">
        <v>2976.2071219999998</v>
      </c>
      <c r="S851" s="15"/>
      <c r="T851" s="15"/>
      <c r="U851">
        <v>1.043724917</v>
      </c>
      <c r="V851" s="6"/>
      <c r="W851">
        <v>53.252130955481299</v>
      </c>
      <c r="X851">
        <v>111.807266374359</v>
      </c>
      <c r="Y851">
        <v>133.635286165824</v>
      </c>
      <c r="Z851" s="6"/>
      <c r="AA851" s="6"/>
      <c r="AB851" s="6"/>
      <c r="AC851" s="6"/>
      <c r="AD851" s="6"/>
      <c r="AE851">
        <v>8.0124366904341002</v>
      </c>
      <c r="AF851">
        <v>-0.151224902520221</v>
      </c>
    </row>
    <row r="852" spans="1:32" x14ac:dyDescent="0.2">
      <c r="A852" s="13" t="s">
        <v>94</v>
      </c>
      <c r="B852" s="13">
        <v>27</v>
      </c>
      <c r="C852" s="13">
        <v>2008</v>
      </c>
      <c r="D852" s="13">
        <f>VLOOKUP(Tabelle128[[#This Row],[countrycode]],Tabelle1[[wbcode]:[treatment]],4,FALSE)</f>
        <v>1</v>
      </c>
      <c r="E852" s="13">
        <f>VLOOKUP(Tabelle128[[#This Row],[countrycode]],Tabelle1[[wbcode]:[liberalizations]],5,FALSE)</f>
        <v>2016</v>
      </c>
      <c r="F852" s="13">
        <v>10.31841301466708</v>
      </c>
      <c r="G852" s="13">
        <v>12.51364481109413</v>
      </c>
      <c r="H852" s="13">
        <v>29.38775510204081</v>
      </c>
      <c r="I852" s="14">
        <v>-27.314105952740899</v>
      </c>
      <c r="J852">
        <v>4.2699999999999996</v>
      </c>
      <c r="K852">
        <v>48.516998291015597</v>
      </c>
      <c r="L852" s="13">
        <v>49.3</v>
      </c>
      <c r="M852" s="17">
        <v>0.45700000000000002</v>
      </c>
      <c r="N852">
        <v>11.640110330000001</v>
      </c>
      <c r="O852">
        <v>43.5657</v>
      </c>
      <c r="P852" s="17">
        <v>889.13428551376205</v>
      </c>
      <c r="Q852">
        <v>5.5360298160000001</v>
      </c>
      <c r="R852">
        <v>3074.9511729999999</v>
      </c>
      <c r="S852" s="13"/>
      <c r="T852" s="13"/>
      <c r="U852">
        <v>1.0694323320000001</v>
      </c>
      <c r="V852" s="23"/>
      <c r="W852">
        <v>52.920945358677699</v>
      </c>
      <c r="X852">
        <v>108.213142935782</v>
      </c>
      <c r="Y852">
        <v>127.314105952741</v>
      </c>
      <c r="Z852" s="6"/>
      <c r="AA852" s="6"/>
      <c r="AB852" s="6"/>
      <c r="AC852" s="6"/>
      <c r="AD852" s="6"/>
      <c r="AE852">
        <v>10.715666130968099</v>
      </c>
      <c r="AF852">
        <v>1.02665891058898E-2</v>
      </c>
    </row>
    <row r="853" spans="1:32" x14ac:dyDescent="0.2">
      <c r="A853" s="15" t="s">
        <v>94</v>
      </c>
      <c r="B853" s="13">
        <v>27</v>
      </c>
      <c r="C853" s="15">
        <v>2009</v>
      </c>
      <c r="D853" s="15">
        <f>VLOOKUP(Tabelle128[[#This Row],[countrycode]],Tabelle1[[wbcode]:[treatment]],4,FALSE)</f>
        <v>1</v>
      </c>
      <c r="E853" s="15">
        <f>VLOOKUP(Tabelle128[[#This Row],[countrycode]],Tabelle1[[wbcode]:[liberalizations]],5,FALSE)</f>
        <v>2016</v>
      </c>
      <c r="F853" s="15">
        <v>10.14078776544314</v>
      </c>
      <c r="G853" s="15">
        <v>12.247926171328549</v>
      </c>
      <c r="H853" s="15">
        <v>29.183673469387749</v>
      </c>
      <c r="I853" s="16">
        <v>-38.834573322151002</v>
      </c>
      <c r="J853">
        <v>-2.33</v>
      </c>
      <c r="K853">
        <v>48.6119995117188</v>
      </c>
      <c r="L853" s="15">
        <v>49.4</v>
      </c>
      <c r="M853" s="18">
        <v>0.45700000000000002</v>
      </c>
      <c r="N853">
        <v>11.82254028</v>
      </c>
      <c r="O853">
        <v>44.033999999999999</v>
      </c>
      <c r="P853" s="18">
        <v>874.72986047420102</v>
      </c>
      <c r="Q853">
        <v>5.3152401339999997</v>
      </c>
      <c r="R853">
        <v>2916.2041210000002</v>
      </c>
      <c r="S853" s="15"/>
      <c r="T853" s="15"/>
      <c r="U853">
        <v>1.1138462739999999</v>
      </c>
      <c r="V853" s="6"/>
      <c r="W853">
        <v>44.764848978652701</v>
      </c>
      <c r="X853">
        <v>114.135284097975</v>
      </c>
      <c r="Y853">
        <v>138.83457332215099</v>
      </c>
      <c r="Z853" s="6"/>
      <c r="AA853" s="6"/>
      <c r="AB853" s="6"/>
      <c r="AC853" s="6"/>
      <c r="AD853" s="6"/>
      <c r="AE853">
        <v>7.3058511655153398</v>
      </c>
      <c r="AF853">
        <v>0.15110889376488401</v>
      </c>
    </row>
    <row r="854" spans="1:32" x14ac:dyDescent="0.2">
      <c r="A854" s="13" t="s">
        <v>94</v>
      </c>
      <c r="B854" s="13">
        <v>27</v>
      </c>
      <c r="C854" s="13">
        <v>2010</v>
      </c>
      <c r="D854" s="13">
        <f>VLOOKUP(Tabelle128[[#This Row],[countrycode]],Tabelle1[[wbcode]:[treatment]],4,FALSE)</f>
        <v>1</v>
      </c>
      <c r="E854" s="13">
        <f>VLOOKUP(Tabelle128[[#This Row],[countrycode]],Tabelle1[[wbcode]:[liberalizations]],5,FALSE)</f>
        <v>2016</v>
      </c>
      <c r="F854" s="13">
        <v>10.14053902470871</v>
      </c>
      <c r="G854" s="13">
        <v>12.2309873633641</v>
      </c>
      <c r="H854" s="13">
        <v>29.183673469387749</v>
      </c>
      <c r="I854" s="14">
        <v>-34.550067704434703</v>
      </c>
      <c r="J854">
        <v>3.78</v>
      </c>
      <c r="K854">
        <v>48.837001800537102</v>
      </c>
      <c r="L854" s="13">
        <v>49.5</v>
      </c>
      <c r="M854" s="17">
        <v>0.46700000000000003</v>
      </c>
      <c r="N854">
        <v>12.00497023</v>
      </c>
      <c r="O854">
        <v>45.595500000000001</v>
      </c>
      <c r="P854" s="17">
        <v>1119.8436408309301</v>
      </c>
      <c r="Q854">
        <v>5.0944504510000002</v>
      </c>
      <c r="R854">
        <v>3004.1950590000001</v>
      </c>
      <c r="S854" s="18">
        <v>35.398654149999999</v>
      </c>
      <c r="T854" s="18">
        <v>47.039169999999999</v>
      </c>
      <c r="U854">
        <v>1.140169204</v>
      </c>
      <c r="V854" s="23"/>
      <c r="W854">
        <v>42.126678705415202</v>
      </c>
      <c r="X854">
        <v>107.97725250324299</v>
      </c>
      <c r="Y854">
        <v>134.55006770443501</v>
      </c>
      <c r="Z854">
        <v>0.29899999999999999</v>
      </c>
      <c r="AA854" s="6"/>
      <c r="AB854" s="6"/>
      <c r="AC854" s="6"/>
      <c r="AD854" s="6"/>
      <c r="AE854">
        <v>3.4615258663575501</v>
      </c>
      <c r="AF854">
        <v>0.27297537342346001</v>
      </c>
    </row>
    <row r="855" spans="1:32" x14ac:dyDescent="0.2">
      <c r="A855" s="15" t="s">
        <v>94</v>
      </c>
      <c r="B855" s="13">
        <v>27</v>
      </c>
      <c r="C855" s="15">
        <v>2011</v>
      </c>
      <c r="D855" s="15">
        <f>VLOOKUP(Tabelle128[[#This Row],[countrycode]],Tabelle1[[wbcode]:[treatment]],4,FALSE)</f>
        <v>1</v>
      </c>
      <c r="E855" s="15">
        <f>VLOOKUP(Tabelle128[[#This Row],[countrycode]],Tabelle1[[wbcode]:[liberalizations]],5,FALSE)</f>
        <v>2016</v>
      </c>
      <c r="F855" s="15">
        <v>10.23847876934315</v>
      </c>
      <c r="G855" s="15">
        <v>12.29013223575315</v>
      </c>
      <c r="H855" s="15">
        <v>29.183673469387749</v>
      </c>
      <c r="I855" s="16">
        <v>-29.018669875408399</v>
      </c>
      <c r="J855">
        <v>3.52</v>
      </c>
      <c r="K855">
        <v>48.9739990234375</v>
      </c>
      <c r="L855" s="15">
        <v>49.7</v>
      </c>
      <c r="M855" s="18">
        <v>0.47499999999999998</v>
      </c>
      <c r="N855">
        <v>12.187400179999999</v>
      </c>
      <c r="O855">
        <v>46.691899999999997</v>
      </c>
      <c r="P855" s="18">
        <v>1287.2695364486899</v>
      </c>
      <c r="Q855">
        <v>5.2066550439999997</v>
      </c>
      <c r="R855">
        <v>2937.1256760000001</v>
      </c>
      <c r="S855" s="18">
        <v>35.279667379999999</v>
      </c>
      <c r="T855" s="18">
        <v>47.039169999999999</v>
      </c>
      <c r="U855">
        <v>1.528654728</v>
      </c>
      <c r="V855" s="6"/>
      <c r="W855">
        <v>47.722621877570496</v>
      </c>
      <c r="X855">
        <v>102.073284087734</v>
      </c>
      <c r="Y855">
        <v>129.01866987540799</v>
      </c>
      <c r="Z855">
        <v>0.30399999999999999</v>
      </c>
      <c r="AA855" s="6"/>
      <c r="AB855" s="6"/>
      <c r="AC855" s="6"/>
      <c r="AD855" s="6"/>
      <c r="AE855">
        <v>5.03663052101557</v>
      </c>
      <c r="AF855">
        <v>0.41096551086715</v>
      </c>
    </row>
    <row r="856" spans="1:32" x14ac:dyDescent="0.2">
      <c r="A856" s="13" t="s">
        <v>94</v>
      </c>
      <c r="B856" s="13">
        <v>27</v>
      </c>
      <c r="C856" s="13">
        <v>2012</v>
      </c>
      <c r="D856" s="13">
        <f>VLOOKUP(Tabelle128[[#This Row],[countrycode]],Tabelle1[[wbcode]:[treatment]],4,FALSE)</f>
        <v>1</v>
      </c>
      <c r="E856" s="13">
        <f>VLOOKUP(Tabelle128[[#This Row],[countrycode]],Tabelle1[[wbcode]:[liberalizations]],5,FALSE)</f>
        <v>2016</v>
      </c>
      <c r="F856" s="13">
        <v>10.28282661646427</v>
      </c>
      <c r="G856" s="13">
        <v>12.334721331479409</v>
      </c>
      <c r="H856" s="13">
        <v>29.183673469387749</v>
      </c>
      <c r="I856" s="14">
        <v>-30.8961105207479</v>
      </c>
      <c r="J856">
        <v>5.04</v>
      </c>
      <c r="K856">
        <v>49.124000549316399</v>
      </c>
      <c r="L856" s="13">
        <v>49.8</v>
      </c>
      <c r="M856" s="17">
        <v>0.48599999999999999</v>
      </c>
      <c r="N856">
        <v>12.36983013</v>
      </c>
      <c r="O856">
        <v>47.8354</v>
      </c>
      <c r="P856" s="17">
        <v>1229.6362324742299</v>
      </c>
      <c r="Q856">
        <v>5.3188596370000001</v>
      </c>
      <c r="R856">
        <v>3004.0648179999998</v>
      </c>
      <c r="S856" s="18">
        <v>35.211478399999997</v>
      </c>
      <c r="T856" s="18">
        <v>47.039169999999999</v>
      </c>
      <c r="U856">
        <v>1.5346943959999999</v>
      </c>
      <c r="V856" s="23"/>
      <c r="W856">
        <v>41.7959330582541</v>
      </c>
      <c r="X856">
        <v>108.41264008546899</v>
      </c>
      <c r="Y856">
        <v>130.89611052074801</v>
      </c>
      <c r="Z856">
        <v>0.311</v>
      </c>
      <c r="AA856" s="6"/>
      <c r="AB856" s="6"/>
      <c r="AC856" s="6"/>
      <c r="AD856" s="6"/>
      <c r="AE856">
        <v>6.0514366213997803</v>
      </c>
      <c r="AF856">
        <v>0.55713555716130203</v>
      </c>
    </row>
    <row r="857" spans="1:32" x14ac:dyDescent="0.2">
      <c r="A857" s="15" t="s">
        <v>94</v>
      </c>
      <c r="B857" s="13">
        <v>27</v>
      </c>
      <c r="C857" s="15">
        <v>2013</v>
      </c>
      <c r="D857" s="15">
        <f>VLOOKUP(Tabelle128[[#This Row],[countrycode]],Tabelle1[[wbcode]:[treatment]],4,FALSE)</f>
        <v>1</v>
      </c>
      <c r="E857" s="15">
        <f>VLOOKUP(Tabelle128[[#This Row],[countrycode]],Tabelle1[[wbcode]:[liberalizations]],5,FALSE)</f>
        <v>2016</v>
      </c>
      <c r="F857" s="15">
        <v>10.4413172637957</v>
      </c>
      <c r="G857" s="15">
        <v>12.564846864099939</v>
      </c>
      <c r="H857" s="15">
        <v>29.183673469387749</v>
      </c>
      <c r="I857" s="16">
        <v>-24.1994023278151</v>
      </c>
      <c r="J857">
        <v>0.53</v>
      </c>
      <c r="K857">
        <v>49.2039985656738</v>
      </c>
      <c r="L857" s="15">
        <v>50</v>
      </c>
      <c r="M857" s="18">
        <v>0.49</v>
      </c>
      <c r="N857">
        <v>11.973219869999999</v>
      </c>
      <c r="O857">
        <v>49.002400000000002</v>
      </c>
      <c r="P857" s="18">
        <v>1166.9117557182999</v>
      </c>
      <c r="Q857">
        <v>5.4310642290000004</v>
      </c>
      <c r="R857">
        <v>2998.1025460000001</v>
      </c>
      <c r="S857" s="18">
        <v>35.232513910000002</v>
      </c>
      <c r="T857" s="18">
        <v>47.039169999999999</v>
      </c>
      <c r="U857">
        <v>1.1505868779999999</v>
      </c>
      <c r="V857" s="6"/>
      <c r="W857">
        <v>38.249660856121501</v>
      </c>
      <c r="X857">
        <v>95.115815469514104</v>
      </c>
      <c r="Y857">
        <v>124.19940232781499</v>
      </c>
      <c r="Z857">
        <v>0.314</v>
      </c>
      <c r="AA857" s="6"/>
      <c r="AB857" s="6"/>
      <c r="AC857" s="6"/>
      <c r="AD857" s="6"/>
      <c r="AE857">
        <v>4.8651189949637699</v>
      </c>
      <c r="AF857">
        <v>0.66971668261078299</v>
      </c>
    </row>
    <row r="858" spans="1:32" x14ac:dyDescent="0.2">
      <c r="A858" s="13" t="s">
        <v>94</v>
      </c>
      <c r="B858" s="13">
        <v>27</v>
      </c>
      <c r="C858" s="13">
        <v>2014</v>
      </c>
      <c r="D858" s="13">
        <f>VLOOKUP(Tabelle128[[#This Row],[countrycode]],Tabelle1[[wbcode]:[treatment]],4,FALSE)</f>
        <v>1</v>
      </c>
      <c r="E858" s="13">
        <f>VLOOKUP(Tabelle128[[#This Row],[countrycode]],Tabelle1[[wbcode]:[liberalizations]],5,FALSE)</f>
        <v>2016</v>
      </c>
      <c r="F858" s="13">
        <v>10.56974176736942</v>
      </c>
      <c r="G858" s="13">
        <v>12.73155148547519</v>
      </c>
      <c r="H858" s="13">
        <v>29.183673469387749</v>
      </c>
      <c r="I858" s="14">
        <v>-15.8962655536189</v>
      </c>
      <c r="J858">
        <v>0.1</v>
      </c>
      <c r="K858">
        <v>49.376998901367202</v>
      </c>
      <c r="L858" s="13">
        <v>50.2</v>
      </c>
      <c r="M858" s="17">
        <v>0.496</v>
      </c>
      <c r="N858">
        <v>11.92323017</v>
      </c>
      <c r="O858">
        <v>50.032699999999998</v>
      </c>
      <c r="P858" s="17">
        <v>1194.5756269342</v>
      </c>
      <c r="Q858">
        <v>5.5432688219999999</v>
      </c>
      <c r="R858">
        <v>2951.8316159999999</v>
      </c>
      <c r="S858">
        <v>32.602064220000003</v>
      </c>
      <c r="T858">
        <v>41.1</v>
      </c>
      <c r="U858">
        <v>1.210309061</v>
      </c>
      <c r="V858" s="23"/>
      <c r="W858">
        <v>38.149695037574702</v>
      </c>
      <c r="X858">
        <v>88.142779369565403</v>
      </c>
      <c r="Y858">
        <v>115.896265553619</v>
      </c>
      <c r="Z858">
        <v>0.33200000000000002</v>
      </c>
      <c r="AA858" s="6"/>
      <c r="AB858" s="6"/>
      <c r="AC858" s="6"/>
      <c r="AD858" s="6"/>
      <c r="AE858">
        <v>5.3702896100858801</v>
      </c>
      <c r="AF858">
        <v>0.73281702885901701</v>
      </c>
    </row>
    <row r="859" spans="1:32" x14ac:dyDescent="0.2">
      <c r="A859" s="15" t="s">
        <v>94</v>
      </c>
      <c r="B859" s="13">
        <v>27</v>
      </c>
      <c r="C859" s="15">
        <v>2015</v>
      </c>
      <c r="D859" s="15">
        <f>VLOOKUP(Tabelle128[[#This Row],[countrycode]],Tabelle1[[wbcode]:[treatment]],4,FALSE)</f>
        <v>1</v>
      </c>
      <c r="E859" s="15">
        <f>VLOOKUP(Tabelle128[[#This Row],[countrycode]],Tabelle1[[wbcode]:[liberalizations]],5,FALSE)</f>
        <v>2016</v>
      </c>
      <c r="F859" s="15">
        <v>10.63595468128309</v>
      </c>
      <c r="G859" s="15">
        <v>12.756679473068401</v>
      </c>
      <c r="H859" s="15">
        <v>29.183673469387749</v>
      </c>
      <c r="I859" s="16">
        <v>-13.4992918628609</v>
      </c>
      <c r="J859">
        <v>1.38</v>
      </c>
      <c r="K859">
        <v>49.550998687744098</v>
      </c>
      <c r="L859" s="15">
        <v>50.3</v>
      </c>
      <c r="M859" s="18">
        <v>0.503</v>
      </c>
      <c r="N859">
        <v>11.8165102</v>
      </c>
      <c r="O859">
        <v>51.101399999999998</v>
      </c>
      <c r="P859" s="18">
        <v>1146.0646878730799</v>
      </c>
      <c r="Q859">
        <v>5.6554734140000003</v>
      </c>
      <c r="R859">
        <v>3046.013954</v>
      </c>
      <c r="S859">
        <v>32.633700779999998</v>
      </c>
      <c r="T859">
        <v>41.1</v>
      </c>
      <c r="U859">
        <v>1.0890612580000001</v>
      </c>
      <c r="V859" s="6"/>
      <c r="W859">
        <v>42.890579695037502</v>
      </c>
      <c r="X859">
        <v>86.828491447104795</v>
      </c>
      <c r="Y859">
        <v>113.499291862861</v>
      </c>
      <c r="Z859">
        <v>0.33700000000000002</v>
      </c>
      <c r="AA859" s="6"/>
      <c r="AB859" s="6"/>
      <c r="AC859" s="6"/>
      <c r="AD859" s="6"/>
      <c r="AE859">
        <v>3.2184451365593101</v>
      </c>
      <c r="AF859">
        <v>0.75871932699812805</v>
      </c>
    </row>
    <row r="860" spans="1:32" x14ac:dyDescent="0.2">
      <c r="A860" s="13" t="s">
        <v>94</v>
      </c>
      <c r="B860" s="13">
        <v>27</v>
      </c>
      <c r="C860" s="13">
        <v>2016</v>
      </c>
      <c r="D860" s="13">
        <f>VLOOKUP(Tabelle128[[#This Row],[countrycode]],Tabelle1[[wbcode]:[treatment]],4,FALSE)</f>
        <v>1</v>
      </c>
      <c r="E860" s="13">
        <f>VLOOKUP(Tabelle128[[#This Row],[countrycode]],Tabelle1[[wbcode]:[liberalizations]],5,FALSE)</f>
        <v>2016</v>
      </c>
      <c r="F860" s="13">
        <v>10.678966268745279</v>
      </c>
      <c r="G860" s="13">
        <v>12.63777350214265</v>
      </c>
      <c r="H860" s="13">
        <v>29.183673469387749</v>
      </c>
      <c r="I860" s="14">
        <v>-16.810901932457998</v>
      </c>
      <c r="J860">
        <v>2.09</v>
      </c>
      <c r="K860">
        <v>49.756999969482401</v>
      </c>
      <c r="L860" s="13">
        <v>50.5</v>
      </c>
      <c r="M860" s="17">
        <v>0.51400000000000001</v>
      </c>
      <c r="N860">
        <v>11.97399998</v>
      </c>
      <c r="O860">
        <v>52.264099999999999</v>
      </c>
      <c r="P860" s="17">
        <v>1018.78487240325</v>
      </c>
      <c r="Q860">
        <v>5.7441512369999996</v>
      </c>
      <c r="R860">
        <v>3165.809722</v>
      </c>
      <c r="S860">
        <v>32.417785100000003</v>
      </c>
      <c r="T860">
        <v>41.1</v>
      </c>
      <c r="U860">
        <v>1.066538797</v>
      </c>
      <c r="V860" s="23"/>
      <c r="W860">
        <v>45.7884591926558</v>
      </c>
      <c r="X860">
        <v>90.552973736151202</v>
      </c>
      <c r="Y860">
        <v>116.81090193245799</v>
      </c>
      <c r="Z860">
        <v>0.34499999999999997</v>
      </c>
      <c r="AA860" s="6"/>
      <c r="AB860" s="6"/>
      <c r="AC860" s="6"/>
      <c r="AD860" s="6"/>
      <c r="AE860">
        <v>6.5965049069654302</v>
      </c>
      <c r="AF860">
        <v>0.77551420929944603</v>
      </c>
    </row>
    <row r="861" spans="1:32" x14ac:dyDescent="0.2">
      <c r="A861" s="15" t="s">
        <v>94</v>
      </c>
      <c r="B861" s="13">
        <v>27</v>
      </c>
      <c r="C861" s="15">
        <v>2017</v>
      </c>
      <c r="D861" s="15">
        <f>VLOOKUP(Tabelle128[[#This Row],[countrycode]],Tabelle1[[wbcode]:[treatment]],4,FALSE)</f>
        <v>1</v>
      </c>
      <c r="E861" s="15">
        <f>VLOOKUP(Tabelle128[[#This Row],[countrycode]],Tabelle1[[wbcode]:[liberalizations]],5,FALSE)</f>
        <v>2016</v>
      </c>
      <c r="F861" s="15">
        <v>10.65081731473474</v>
      </c>
      <c r="G861" s="15">
        <v>12.65138090819644</v>
      </c>
      <c r="H861" s="15">
        <v>29.183673469387749</v>
      </c>
      <c r="I861" s="16">
        <v>-29.214336525087699</v>
      </c>
      <c r="J861">
        <v>-4.51</v>
      </c>
      <c r="K861">
        <v>49.890998840332003</v>
      </c>
      <c r="L861" s="15">
        <v>50.6</v>
      </c>
      <c r="M861" s="18">
        <v>0.51800000000000002</v>
      </c>
      <c r="N861">
        <v>12.13148975</v>
      </c>
      <c r="O861">
        <v>53.063600000000001</v>
      </c>
      <c r="P861" s="18">
        <v>1102.62972842217</v>
      </c>
      <c r="Q861">
        <v>5.8328290599999999</v>
      </c>
      <c r="R861">
        <v>3031.4095550000002</v>
      </c>
      <c r="S861">
        <v>32.406236739999997</v>
      </c>
      <c r="T861">
        <v>41.1</v>
      </c>
      <c r="U861">
        <v>1.1737318160000001</v>
      </c>
      <c r="V861" s="6"/>
      <c r="W861">
        <v>47.488385176215999</v>
      </c>
      <c r="X861">
        <v>98.913688913570098</v>
      </c>
      <c r="Y861">
        <v>129.21433652508799</v>
      </c>
      <c r="Z861">
        <v>0.34799999999999998</v>
      </c>
      <c r="AA861" s="6"/>
      <c r="AB861" s="6"/>
      <c r="AC861" s="6"/>
      <c r="AD861" s="6"/>
      <c r="AE861">
        <v>4.4476993737629904</v>
      </c>
      <c r="AF861">
        <v>0.79158992833792297</v>
      </c>
    </row>
    <row r="862" spans="1:32" x14ac:dyDescent="0.2">
      <c r="A862" s="13" t="s">
        <v>94</v>
      </c>
      <c r="B862" s="13">
        <v>27</v>
      </c>
      <c r="C862" s="13">
        <v>2018</v>
      </c>
      <c r="D862" s="13">
        <f>VLOOKUP(Tabelle128[[#This Row],[countrycode]],Tabelle1[[wbcode]:[treatment]],4,FALSE)</f>
        <v>1</v>
      </c>
      <c r="E862" s="13">
        <f>VLOOKUP(Tabelle128[[#This Row],[countrycode]],Tabelle1[[wbcode]:[liberalizations]],5,FALSE)</f>
        <v>2016</v>
      </c>
      <c r="F862" s="13">
        <v>10.76220546460198</v>
      </c>
      <c r="G862" s="13">
        <v>12.803643676955989</v>
      </c>
      <c r="H862" s="13">
        <v>29.183673469387749</v>
      </c>
      <c r="I862" s="14">
        <v>-20.509389758529</v>
      </c>
      <c r="J862">
        <v>-2.79</v>
      </c>
      <c r="K862">
        <v>50.0929985046387</v>
      </c>
      <c r="L862" s="13"/>
      <c r="M862" s="17">
        <v>0.52200000000000002</v>
      </c>
      <c r="N862">
        <v>12.086098959999999</v>
      </c>
      <c r="O862">
        <v>53.732999999999997</v>
      </c>
      <c r="P862" s="17">
        <v>1192.4843195180999</v>
      </c>
      <c r="Q862">
        <v>5.9215068840000002</v>
      </c>
      <c r="R862">
        <v>2997.4792029999999</v>
      </c>
      <c r="S862">
        <v>27.75884422</v>
      </c>
      <c r="T862">
        <v>29.576640000000001</v>
      </c>
      <c r="U862">
        <v>1.22518887</v>
      </c>
      <c r="V862" s="23"/>
      <c r="W862">
        <v>50.947089589845</v>
      </c>
      <c r="X862">
        <v>94.440733195572705</v>
      </c>
      <c r="Y862">
        <v>120.509389758529</v>
      </c>
      <c r="Z862">
        <v>0.376</v>
      </c>
      <c r="AA862" s="6"/>
      <c r="AB862" s="6"/>
      <c r="AC862" s="6"/>
      <c r="AD862" s="6"/>
      <c r="AE862">
        <v>4.7518030162474201</v>
      </c>
      <c r="AF862">
        <v>0.79979301814149595</v>
      </c>
    </row>
    <row r="863" spans="1:32" x14ac:dyDescent="0.2">
      <c r="A863" s="15" t="s">
        <v>94</v>
      </c>
      <c r="B863" s="13">
        <v>27</v>
      </c>
      <c r="C863" s="15">
        <v>2019</v>
      </c>
      <c r="D863" s="15">
        <f>VLOOKUP(Tabelle128[[#This Row],[countrycode]],Tabelle1[[wbcode]:[treatment]],4,FALSE)</f>
        <v>1</v>
      </c>
      <c r="E863" s="15">
        <f>VLOOKUP(Tabelle128[[#This Row],[countrycode]],Tabelle1[[wbcode]:[liberalizations]],5,FALSE)</f>
        <v>2016</v>
      </c>
      <c r="F863" s="15"/>
      <c r="G863" s="15"/>
      <c r="H863" s="15"/>
      <c r="I863" s="16">
        <v>-19.402665970197699</v>
      </c>
      <c r="J863">
        <v>-1.92</v>
      </c>
      <c r="K863">
        <v>50.2890014648438</v>
      </c>
      <c r="L863" s="15"/>
      <c r="M863" s="18">
        <v>0.52400000000000002</v>
      </c>
      <c r="N863">
        <v>12.04087801</v>
      </c>
      <c r="O863">
        <v>54.172600000000003</v>
      </c>
      <c r="P863" s="18">
        <v>1153.38805839164</v>
      </c>
      <c r="Q863">
        <v>6.0101847069999996</v>
      </c>
      <c r="R863">
        <v>2959.46875</v>
      </c>
      <c r="S863">
        <v>27.794682030000001</v>
      </c>
      <c r="T863">
        <v>29.576640000000001</v>
      </c>
      <c r="U863">
        <v>1.092144614</v>
      </c>
      <c r="V863" s="6"/>
      <c r="W863">
        <v>45.878177980757698</v>
      </c>
      <c r="X863">
        <v>91.452722228888902</v>
      </c>
      <c r="Y863">
        <v>119.402665970198</v>
      </c>
      <c r="Z863">
        <v>0.377</v>
      </c>
      <c r="AA863" s="6"/>
      <c r="AB863" s="6"/>
      <c r="AC863" s="6"/>
      <c r="AD863" s="6"/>
      <c r="AE863">
        <v>5.1870835919799303</v>
      </c>
      <c r="AF863">
        <v>0.80026995538800305</v>
      </c>
    </row>
    <row r="864" spans="1:32" x14ac:dyDescent="0.2">
      <c r="A864" s="13" t="s">
        <v>94</v>
      </c>
      <c r="B864" s="13">
        <v>27</v>
      </c>
      <c r="C864" s="13">
        <v>2020</v>
      </c>
      <c r="D864" s="13">
        <f>VLOOKUP(Tabelle128[[#This Row],[countrycode]],Tabelle1[[wbcode]:[treatment]],4,FALSE)</f>
        <v>1</v>
      </c>
      <c r="E864" s="13">
        <f>VLOOKUP(Tabelle128[[#This Row],[countrycode]],Tabelle1[[wbcode]:[liberalizations]],5,FALSE)</f>
        <v>2016</v>
      </c>
      <c r="F864" s="13"/>
      <c r="G864" s="13"/>
      <c r="H864" s="13"/>
      <c r="I864" s="18">
        <v>-18.053241929741901</v>
      </c>
      <c r="J864">
        <v>-7.26</v>
      </c>
      <c r="K864">
        <v>47.682998657226598</v>
      </c>
      <c r="L864" s="13"/>
      <c r="M864" s="17">
        <v>0.52100000000000002</v>
      </c>
      <c r="N864">
        <v>12.04087801</v>
      </c>
      <c r="O864">
        <v>54.693300000000001</v>
      </c>
      <c r="P864" s="18">
        <v>1050.63163365737</v>
      </c>
      <c r="Q864">
        <v>6.0101847069999996</v>
      </c>
      <c r="R864">
        <v>2676.6301830000002</v>
      </c>
      <c r="S864">
        <v>27.606094850000002</v>
      </c>
      <c r="T864">
        <v>29.576640000000001</v>
      </c>
      <c r="U864">
        <v>1.019209252</v>
      </c>
      <c r="V864" s="23"/>
      <c r="W864">
        <v>40.493692931917998</v>
      </c>
      <c r="X864">
        <v>87.871346166159697</v>
      </c>
      <c r="Y864">
        <v>118.053241929742</v>
      </c>
      <c r="Z864">
        <v>0.376</v>
      </c>
      <c r="AA864" s="6"/>
      <c r="AB864" s="6"/>
      <c r="AC864" s="6"/>
      <c r="AD864" s="6"/>
      <c r="AE864">
        <v>4.9780967625229202</v>
      </c>
      <c r="AF864">
        <v>0.796017062223488</v>
      </c>
    </row>
    <row r="865" spans="1:32" x14ac:dyDescent="0.2">
      <c r="A865" s="15" t="s">
        <v>94</v>
      </c>
      <c r="B865" s="13">
        <v>27</v>
      </c>
      <c r="C865" s="15">
        <v>2021</v>
      </c>
      <c r="D865" s="15">
        <f>VLOOKUP(Tabelle128[[#This Row],[countrycode]],Tabelle1[[wbcode]:[treatment]],4,FALSE)</f>
        <v>1</v>
      </c>
      <c r="E865" s="15">
        <f>VLOOKUP(Tabelle128[[#This Row],[countrycode]],Tabelle1[[wbcode]:[liberalizations]],5,FALSE)</f>
        <v>2016</v>
      </c>
      <c r="F865" s="15"/>
      <c r="G865" s="15"/>
      <c r="H865" s="15"/>
      <c r="I865" s="18"/>
      <c r="J865">
        <v>1.35</v>
      </c>
      <c r="K865">
        <v>47.925998687744098</v>
      </c>
      <c r="L865" s="15"/>
      <c r="M865" s="18">
        <v>0.51400000000000001</v>
      </c>
      <c r="N865">
        <v>12.04087801</v>
      </c>
      <c r="O865">
        <v>53.061999999999998</v>
      </c>
      <c r="P865" s="18">
        <v>1166.4616665620499</v>
      </c>
      <c r="Q865">
        <v>6.0101847069999996</v>
      </c>
      <c r="R865">
        <v>2700.4357479999999</v>
      </c>
      <c r="S865">
        <v>27.394297770000001</v>
      </c>
      <c r="T865">
        <v>29.576640000000001</v>
      </c>
      <c r="U865">
        <v>1.019209252</v>
      </c>
      <c r="V865" s="6"/>
      <c r="Z865">
        <v>0.372</v>
      </c>
      <c r="AA865" s="6"/>
      <c r="AB865" s="6"/>
      <c r="AC865" s="6"/>
      <c r="AD865" s="6"/>
      <c r="AE865">
        <v>6.0477459195068102</v>
      </c>
      <c r="AF865">
        <v>0.78185717722473902</v>
      </c>
    </row>
    <row r="866" spans="1:32" x14ac:dyDescent="0.2">
      <c r="A866" s="13" t="s">
        <v>92</v>
      </c>
      <c r="B866" s="13">
        <v>28</v>
      </c>
      <c r="C866" s="13">
        <v>1990</v>
      </c>
      <c r="D866" s="13">
        <f>VLOOKUP(Tabelle128[[#This Row],[countrycode]],Tabelle1[[wbcode]:[treatment]],4,FALSE)</f>
        <v>0</v>
      </c>
      <c r="E866" s="13">
        <f>VLOOKUP(Tabelle128[[#This Row],[countrycode]],Tabelle1[[wbcode]:[liberalizations]],5,FALSE)</f>
        <v>0</v>
      </c>
      <c r="F866" s="13"/>
      <c r="G866" s="13"/>
      <c r="H866" s="13">
        <v>59.795918367346943</v>
      </c>
      <c r="I866" s="13"/>
      <c r="J866" s="13"/>
      <c r="L866" s="13"/>
      <c r="M866" s="17"/>
      <c r="O866">
        <v>36.688299999999998</v>
      </c>
      <c r="P866" s="17"/>
      <c r="Q866">
        <v>2.6</v>
      </c>
      <c r="R866">
        <v>1825.7891440000001</v>
      </c>
      <c r="S866" s="23"/>
      <c r="T866" s="23"/>
      <c r="U866">
        <v>0.22501917199999999</v>
      </c>
      <c r="V866">
        <v>2.98</v>
      </c>
      <c r="Z866" s="6"/>
      <c r="AB866" s="6"/>
      <c r="AC866" s="6"/>
      <c r="AD866" s="6"/>
      <c r="AE866" s="6"/>
      <c r="AF866" s="6"/>
    </row>
    <row r="867" spans="1:32" x14ac:dyDescent="0.2">
      <c r="A867" s="15" t="s">
        <v>92</v>
      </c>
      <c r="B867" s="13">
        <v>28</v>
      </c>
      <c r="C867" s="15">
        <v>1991</v>
      </c>
      <c r="D867" s="15">
        <f>VLOOKUP(Tabelle128[[#This Row],[countrycode]],Tabelle1[[wbcode]:[treatment]],4,FALSE)</f>
        <v>0</v>
      </c>
      <c r="E867" s="15">
        <f>VLOOKUP(Tabelle128[[#This Row],[countrycode]],Tabelle1[[wbcode]:[liberalizations]],5,FALSE)</f>
        <v>0</v>
      </c>
      <c r="F867" s="15"/>
      <c r="G867" s="15"/>
      <c r="H867" s="15">
        <v>59.795918367346943</v>
      </c>
      <c r="I867" s="15"/>
      <c r="J867" s="15"/>
      <c r="K867">
        <v>75.814002990722699</v>
      </c>
      <c r="L867" s="15"/>
      <c r="M867" s="18"/>
      <c r="O867">
        <v>42.795000000000002</v>
      </c>
      <c r="P867" s="18"/>
      <c r="Q867">
        <v>2.7</v>
      </c>
      <c r="R867">
        <v>1593.5271090000001</v>
      </c>
      <c r="S867" s="6"/>
      <c r="T867" s="6"/>
      <c r="U867">
        <v>0.181791535</v>
      </c>
      <c r="V867">
        <v>3.28</v>
      </c>
      <c r="Z867" s="6"/>
      <c r="AB867" s="6"/>
      <c r="AC867" s="6"/>
      <c r="AD867" s="6"/>
      <c r="AE867" s="6"/>
      <c r="AF867" s="6"/>
    </row>
    <row r="868" spans="1:32" x14ac:dyDescent="0.2">
      <c r="A868" s="13" t="s">
        <v>92</v>
      </c>
      <c r="B868" s="13">
        <v>28</v>
      </c>
      <c r="C868" s="13">
        <v>1992</v>
      </c>
      <c r="D868" s="13">
        <f>VLOOKUP(Tabelle128[[#This Row],[countrycode]],Tabelle1[[wbcode]:[treatment]],4,FALSE)</f>
        <v>0</v>
      </c>
      <c r="E868" s="13">
        <f>VLOOKUP(Tabelle128[[#This Row],[countrycode]],Tabelle1[[wbcode]:[liberalizations]],5,FALSE)</f>
        <v>0</v>
      </c>
      <c r="F868" s="13"/>
      <c r="G868" s="13"/>
      <c r="H868" s="13">
        <v>59.795918367346943</v>
      </c>
      <c r="I868" s="23"/>
      <c r="J868" s="13"/>
      <c r="K868">
        <v>75.772003173828097</v>
      </c>
      <c r="L868" s="13"/>
      <c r="M868" s="17"/>
      <c r="O868">
        <v>42.7378</v>
      </c>
      <c r="P868" s="28"/>
      <c r="Q868">
        <v>2.8</v>
      </c>
      <c r="R868">
        <v>1054.3315889999999</v>
      </c>
      <c r="S868" s="23"/>
      <c r="T868" s="23"/>
      <c r="U868">
        <v>0.193837604</v>
      </c>
      <c r="V868">
        <v>2.98</v>
      </c>
      <c r="Z868" s="6"/>
      <c r="AB868" s="6"/>
      <c r="AC868" s="6"/>
      <c r="AD868" s="6"/>
      <c r="AE868" s="6"/>
      <c r="AF868" s="6"/>
    </row>
    <row r="869" spans="1:32" x14ac:dyDescent="0.2">
      <c r="A869" s="15" t="s">
        <v>92</v>
      </c>
      <c r="B869" s="13">
        <v>28</v>
      </c>
      <c r="C869" s="15">
        <v>1993</v>
      </c>
      <c r="D869" s="15">
        <f>VLOOKUP(Tabelle128[[#This Row],[countrycode]],Tabelle1[[wbcode]:[treatment]],4,FALSE)</f>
        <v>0</v>
      </c>
      <c r="E869" s="15">
        <f>VLOOKUP(Tabelle128[[#This Row],[countrycode]],Tabelle1[[wbcode]:[liberalizations]],5,FALSE)</f>
        <v>0</v>
      </c>
      <c r="F869" s="15"/>
      <c r="G869" s="15"/>
      <c r="H869" s="15">
        <v>59.795918367346943</v>
      </c>
      <c r="I869" s="6"/>
      <c r="J869" s="15"/>
      <c r="K869">
        <v>75.714996337890597</v>
      </c>
      <c r="L869" s="15"/>
      <c r="M869" s="18"/>
      <c r="O869">
        <v>42.1661</v>
      </c>
      <c r="Q869">
        <v>2.9</v>
      </c>
      <c r="R869">
        <v>715.57220359999997</v>
      </c>
      <c r="S869" s="6"/>
      <c r="T869" s="6"/>
      <c r="U869">
        <v>0.21481773400000001</v>
      </c>
      <c r="V869">
        <v>2.44</v>
      </c>
      <c r="Z869" s="6"/>
      <c r="AB869" s="6"/>
      <c r="AC869" s="6"/>
      <c r="AD869" s="6"/>
      <c r="AE869" s="6"/>
      <c r="AF869" s="6"/>
    </row>
    <row r="870" spans="1:32" x14ac:dyDescent="0.2">
      <c r="A870" s="13" t="s">
        <v>92</v>
      </c>
      <c r="B870" s="13">
        <v>28</v>
      </c>
      <c r="C870" s="13">
        <v>1994</v>
      </c>
      <c r="D870" s="13">
        <f>VLOOKUP(Tabelle128[[#This Row],[countrycode]],Tabelle1[[wbcode]:[treatment]],4,FALSE)</f>
        <v>0</v>
      </c>
      <c r="E870" s="13">
        <f>VLOOKUP(Tabelle128[[#This Row],[countrycode]],Tabelle1[[wbcode]:[liberalizations]],5,FALSE)</f>
        <v>0</v>
      </c>
      <c r="F870" s="13"/>
      <c r="G870" s="13"/>
      <c r="H870" s="13">
        <v>59.795918367346943</v>
      </c>
      <c r="I870" s="13"/>
      <c r="J870" s="13"/>
      <c r="K870" s="18">
        <v>75.662002563476605</v>
      </c>
      <c r="L870" s="13"/>
      <c r="M870" s="17"/>
      <c r="N870" s="18"/>
      <c r="O870" s="18">
        <v>41.7956</v>
      </c>
      <c r="P870" s="17"/>
      <c r="Q870" s="18">
        <v>3</v>
      </c>
      <c r="R870" s="18">
        <v>557.08666589999996</v>
      </c>
      <c r="S870" s="13"/>
      <c r="T870" s="13"/>
      <c r="U870" s="18">
        <v>0.21272664899999999</v>
      </c>
      <c r="V870" s="18">
        <v>2.41</v>
      </c>
      <c r="W870" s="18"/>
      <c r="Z870" s="6"/>
      <c r="AB870" s="6"/>
      <c r="AC870" s="6"/>
      <c r="AD870" s="6"/>
      <c r="AE870" s="6"/>
      <c r="AF870" s="6"/>
    </row>
    <row r="871" spans="1:32" x14ac:dyDescent="0.2">
      <c r="A871" s="15" t="s">
        <v>92</v>
      </c>
      <c r="B871" s="13">
        <v>28</v>
      </c>
      <c r="C871" s="15">
        <v>1995</v>
      </c>
      <c r="D871" s="15">
        <f>VLOOKUP(Tabelle128[[#This Row],[countrycode]],Tabelle1[[wbcode]:[treatment]],4,FALSE)</f>
        <v>0</v>
      </c>
      <c r="E871" s="15">
        <f>VLOOKUP(Tabelle128[[#This Row],[countrycode]],Tabelle1[[wbcode]:[liberalizations]],5,FALSE)</f>
        <v>0</v>
      </c>
      <c r="F871" s="15"/>
      <c r="G871" s="15"/>
      <c r="H871" s="15">
        <v>59.795918367346943</v>
      </c>
      <c r="I871" s="15"/>
      <c r="J871" s="15"/>
      <c r="K871" s="18">
        <v>75.683998107910199</v>
      </c>
      <c r="L871" s="15"/>
      <c r="M871" s="18"/>
      <c r="N871" s="18"/>
      <c r="O871" s="18">
        <v>43.916600000000003</v>
      </c>
      <c r="P871" s="18"/>
      <c r="Q871" s="18">
        <v>3.1</v>
      </c>
      <c r="R871" s="18">
        <v>518.14789289999999</v>
      </c>
      <c r="S871" s="15"/>
      <c r="T871" s="15"/>
      <c r="U871" s="18">
        <v>0.20707589200000001</v>
      </c>
      <c r="V871" s="18">
        <v>2.02</v>
      </c>
      <c r="W871" s="18"/>
      <c r="Z871" s="6"/>
      <c r="AB871" s="6"/>
      <c r="AC871" s="6"/>
      <c r="AD871" s="6"/>
      <c r="AE871" s="6"/>
      <c r="AF871" s="6"/>
    </row>
    <row r="872" spans="1:32" x14ac:dyDescent="0.2">
      <c r="A872" s="13" t="s">
        <v>92</v>
      </c>
      <c r="B872" s="13">
        <v>28</v>
      </c>
      <c r="C872" s="13">
        <v>1996</v>
      </c>
      <c r="D872" s="13">
        <f>VLOOKUP(Tabelle128[[#This Row],[countrycode]],Tabelle1[[wbcode]:[treatment]],4,FALSE)</f>
        <v>0</v>
      </c>
      <c r="E872" s="13">
        <f>VLOOKUP(Tabelle128[[#This Row],[countrycode]],Tabelle1[[wbcode]:[liberalizations]],5,FALSE)</f>
        <v>0</v>
      </c>
      <c r="F872" s="13"/>
      <c r="G872" s="13"/>
      <c r="H872" s="13">
        <v>59.795918367346943</v>
      </c>
      <c r="I872" s="13"/>
      <c r="J872" s="13"/>
      <c r="K872" s="18">
        <v>75.683998107910199</v>
      </c>
      <c r="L872" s="13"/>
      <c r="M872" s="17"/>
      <c r="N872" s="18"/>
      <c r="O872" s="18">
        <v>44.418799999999997</v>
      </c>
      <c r="P872" s="17"/>
      <c r="Q872" s="18">
        <v>3.1720000000000002</v>
      </c>
      <c r="R872" s="18">
        <v>549.81044139999995</v>
      </c>
      <c r="S872" s="13"/>
      <c r="T872" s="13"/>
      <c r="U872" s="18">
        <v>0.201247131</v>
      </c>
      <c r="V872" s="18">
        <v>2.09</v>
      </c>
      <c r="W872" s="18"/>
      <c r="Z872" s="6"/>
      <c r="AB872" s="6"/>
      <c r="AC872" s="6"/>
      <c r="AD872" s="6"/>
      <c r="AE872" s="6"/>
      <c r="AF872" s="6"/>
    </row>
    <row r="873" spans="1:32" x14ac:dyDescent="0.2">
      <c r="A873" s="15" t="s">
        <v>92</v>
      </c>
      <c r="B873" s="13">
        <v>28</v>
      </c>
      <c r="C873" s="15">
        <v>1997</v>
      </c>
      <c r="D873" s="15">
        <f>VLOOKUP(Tabelle128[[#This Row],[countrycode]],Tabelle1[[wbcode]:[treatment]],4,FALSE)</f>
        <v>0</v>
      </c>
      <c r="E873" s="15">
        <f>VLOOKUP(Tabelle128[[#This Row],[countrycode]],Tabelle1[[wbcode]:[liberalizations]],5,FALSE)</f>
        <v>0</v>
      </c>
      <c r="F873" s="15"/>
      <c r="G873" s="15"/>
      <c r="H873" s="15">
        <v>59.795918367346943</v>
      </c>
      <c r="I873" s="15"/>
      <c r="J873" s="15"/>
      <c r="K873" s="18">
        <v>75.650001525878906</v>
      </c>
      <c r="L873" s="15"/>
      <c r="M873" s="18"/>
      <c r="N873" s="18"/>
      <c r="O873" s="18">
        <v>47.846800000000002</v>
      </c>
      <c r="P873" s="18"/>
      <c r="Q873" s="18">
        <v>3.2440000000000002</v>
      </c>
      <c r="R873" s="18">
        <v>1053.3486150000001</v>
      </c>
      <c r="S873" s="15"/>
      <c r="T873" s="15"/>
      <c r="U873" s="18">
        <v>0.194961573</v>
      </c>
      <c r="V873" s="18">
        <v>2.4500000000000002</v>
      </c>
      <c r="W873" s="18"/>
      <c r="Z873" s="6"/>
      <c r="AB873" s="6"/>
      <c r="AC873" s="6"/>
      <c r="AD873" s="6"/>
      <c r="AE873" s="6"/>
      <c r="AF873" s="6"/>
    </row>
    <row r="874" spans="1:32" x14ac:dyDescent="0.2">
      <c r="A874" s="13" t="s">
        <v>92</v>
      </c>
      <c r="B874" s="13">
        <v>28</v>
      </c>
      <c r="C874" s="13">
        <v>1998</v>
      </c>
      <c r="D874" s="13">
        <f>VLOOKUP(Tabelle128[[#This Row],[countrycode]],Tabelle1[[wbcode]:[treatment]],4,FALSE)</f>
        <v>0</v>
      </c>
      <c r="E874" s="13">
        <f>VLOOKUP(Tabelle128[[#This Row],[countrycode]],Tabelle1[[wbcode]:[liberalizations]],5,FALSE)</f>
        <v>0</v>
      </c>
      <c r="F874" s="13"/>
      <c r="G874" s="13"/>
      <c r="H874" s="13">
        <v>59.795918367346943</v>
      </c>
      <c r="I874" s="13"/>
      <c r="J874" s="13"/>
      <c r="K874" s="18">
        <v>75.625999450683594</v>
      </c>
      <c r="L874" s="13"/>
      <c r="M874" s="17"/>
      <c r="N874" s="18"/>
      <c r="O874" s="18">
        <v>48.9009</v>
      </c>
      <c r="P874" s="17"/>
      <c r="Q874" s="18">
        <v>3.3159999999999998</v>
      </c>
      <c r="R874" s="18">
        <v>1273.873734</v>
      </c>
      <c r="S874" s="13"/>
      <c r="T874" s="13"/>
      <c r="U874" s="18">
        <v>0.19227156000000001</v>
      </c>
      <c r="V874" s="18">
        <v>2.59</v>
      </c>
      <c r="W874" s="18"/>
      <c r="Z874" s="6"/>
      <c r="AB874" s="6"/>
      <c r="AC874" s="6"/>
      <c r="AD874" s="6"/>
      <c r="AE874" s="6"/>
      <c r="AF874" s="6"/>
    </row>
    <row r="875" spans="1:32" x14ac:dyDescent="0.2">
      <c r="A875" s="15" t="s">
        <v>92</v>
      </c>
      <c r="B875" s="13">
        <v>28</v>
      </c>
      <c r="C875" s="15">
        <v>1999</v>
      </c>
      <c r="D875" s="15">
        <f>VLOOKUP(Tabelle128[[#This Row],[countrycode]],Tabelle1[[wbcode]:[treatment]],4,FALSE)</f>
        <v>0</v>
      </c>
      <c r="E875" s="15">
        <f>VLOOKUP(Tabelle128[[#This Row],[countrycode]],Tabelle1[[wbcode]:[liberalizations]],5,FALSE)</f>
        <v>0</v>
      </c>
      <c r="F875" s="15"/>
      <c r="G875" s="15"/>
      <c r="H875" s="15">
        <v>59.795918367346943</v>
      </c>
      <c r="I875" s="15"/>
      <c r="J875" s="15"/>
      <c r="K875" s="18">
        <v>75.579002380371094</v>
      </c>
      <c r="L875" s="15"/>
      <c r="M875" s="18">
        <v>0.39700000000000002</v>
      </c>
      <c r="N875" s="18">
        <v>8.8895196910000003</v>
      </c>
      <c r="O875" s="18">
        <v>49.952599999999997</v>
      </c>
      <c r="P875" s="18"/>
      <c r="Q875" s="18">
        <v>3.3879999999999999</v>
      </c>
      <c r="R875" s="18">
        <v>1226.6033159999999</v>
      </c>
      <c r="S875" s="15"/>
      <c r="T875" s="15"/>
      <c r="U875" s="18">
        <v>0.14475247699999999</v>
      </c>
      <c r="V875" s="18">
        <v>3.32</v>
      </c>
      <c r="W875" s="18"/>
      <c r="Z875" s="6"/>
      <c r="AA875">
        <v>0.39</v>
      </c>
      <c r="AB875" s="6"/>
      <c r="AC875" s="6"/>
      <c r="AD875" s="6"/>
      <c r="AE875" s="6"/>
      <c r="AF875" s="6"/>
    </row>
    <row r="876" spans="1:32" x14ac:dyDescent="0.2">
      <c r="A876" s="13" t="s">
        <v>92</v>
      </c>
      <c r="B876" s="13">
        <v>28</v>
      </c>
      <c r="C876" s="13">
        <v>2000</v>
      </c>
      <c r="D876" s="13">
        <f>VLOOKUP(Tabelle128[[#This Row],[countrycode]],Tabelle1[[wbcode]:[treatment]],4,FALSE)</f>
        <v>0</v>
      </c>
      <c r="E876" s="13">
        <f>VLOOKUP(Tabelle128[[#This Row],[countrycode]],Tabelle1[[wbcode]:[liberalizations]],5,FALSE)</f>
        <v>0</v>
      </c>
      <c r="F876" s="13">
        <v>18.49248900922445</v>
      </c>
      <c r="G876" s="13">
        <v>22.132201482787131</v>
      </c>
      <c r="H876" s="13">
        <v>59.795918367346943</v>
      </c>
      <c r="I876" s="13"/>
      <c r="J876" s="13"/>
      <c r="K876" s="18">
        <v>75.518997192382798</v>
      </c>
      <c r="L876" s="13"/>
      <c r="M876" s="17">
        <v>0.438</v>
      </c>
      <c r="N876" s="18">
        <v>10.788129809999999</v>
      </c>
      <c r="O876" s="18">
        <v>51.356000000000002</v>
      </c>
      <c r="P876" s="17">
        <v>306.833864207408</v>
      </c>
      <c r="Q876" s="18">
        <v>3.46</v>
      </c>
      <c r="R876" s="18">
        <v>1596.8380460000001</v>
      </c>
      <c r="S876" s="13"/>
      <c r="T876" s="13"/>
      <c r="U876" s="18">
        <v>0.147711602</v>
      </c>
      <c r="V876" s="18">
        <v>3.43</v>
      </c>
      <c r="W876" s="18"/>
      <c r="Z876" s="6"/>
      <c r="AA876">
        <v>0.43099999999999999</v>
      </c>
      <c r="AB876" s="6"/>
      <c r="AC876" s="6"/>
      <c r="AD876" s="6"/>
      <c r="AE876" s="6"/>
      <c r="AF876" s="6"/>
    </row>
    <row r="877" spans="1:32" x14ac:dyDescent="0.2">
      <c r="A877" s="15" t="s">
        <v>92</v>
      </c>
      <c r="B877" s="13">
        <v>28</v>
      </c>
      <c r="C877" s="15">
        <v>2001</v>
      </c>
      <c r="D877" s="15">
        <f>VLOOKUP(Tabelle128[[#This Row],[countrycode]],Tabelle1[[wbcode]:[treatment]],4,FALSE)</f>
        <v>0</v>
      </c>
      <c r="E877" s="15">
        <f>VLOOKUP(Tabelle128[[#This Row],[countrycode]],Tabelle1[[wbcode]:[liberalizations]],5,FALSE)</f>
        <v>0</v>
      </c>
      <c r="F877" s="15">
        <v>19.14721788846321</v>
      </c>
      <c r="G877" s="15">
        <v>22.586086228559441</v>
      </c>
      <c r="H877" s="15">
        <v>59.795918367346943</v>
      </c>
      <c r="I877" s="15"/>
      <c r="J877">
        <v>-0.51</v>
      </c>
      <c r="K877" s="18">
        <v>75.508003234863295</v>
      </c>
      <c r="L877" s="15"/>
      <c r="M877" s="18">
        <v>0.443</v>
      </c>
      <c r="N877" s="18">
        <v>10.63230283</v>
      </c>
      <c r="O877" s="18">
        <v>52.751800000000003</v>
      </c>
      <c r="P877" s="18">
        <v>306.71025157011297</v>
      </c>
      <c r="Q877" s="18">
        <v>3.524</v>
      </c>
      <c r="R877" s="18">
        <v>1584.783856</v>
      </c>
      <c r="S877" s="15"/>
      <c r="T877" s="15"/>
      <c r="U877" s="18">
        <v>0.15123258000000001</v>
      </c>
      <c r="V877" s="18">
        <v>2.72</v>
      </c>
      <c r="W877" s="18"/>
      <c r="Z877" s="6"/>
      <c r="AA877">
        <v>0.437</v>
      </c>
      <c r="AB877" s="6"/>
      <c r="AC877" s="6"/>
      <c r="AD877" s="6"/>
      <c r="AE877" s="6"/>
      <c r="AF877" s="6"/>
    </row>
    <row r="878" spans="1:32" x14ac:dyDescent="0.2">
      <c r="A878" s="13" t="s">
        <v>92</v>
      </c>
      <c r="B878" s="13">
        <v>28</v>
      </c>
      <c r="C878" s="13">
        <v>2002</v>
      </c>
      <c r="D878" s="13">
        <f>VLOOKUP(Tabelle128[[#This Row],[countrycode]],Tabelle1[[wbcode]:[treatment]],4,FALSE)</f>
        <v>0</v>
      </c>
      <c r="E878" s="13">
        <f>VLOOKUP(Tabelle128[[#This Row],[countrycode]],Tabelle1[[wbcode]:[liberalizations]],5,FALSE)</f>
        <v>0</v>
      </c>
      <c r="F878" s="13">
        <v>19.565751307423358</v>
      </c>
      <c r="G878" s="13">
        <v>22.877590348087569</v>
      </c>
      <c r="H878" s="13">
        <v>59.795918367346943</v>
      </c>
      <c r="I878" s="13"/>
      <c r="J878">
        <v>1.43</v>
      </c>
      <c r="K878" s="18">
        <v>75.508003234863295</v>
      </c>
      <c r="L878" s="13"/>
      <c r="M878" s="17">
        <v>0.44700000000000001</v>
      </c>
      <c r="N878" s="18">
        <v>10.476475860000001</v>
      </c>
      <c r="O878" s="18">
        <v>53.7879</v>
      </c>
      <c r="P878" s="17">
        <v>306.47393963157703</v>
      </c>
      <c r="Q878" s="18">
        <v>3.5880000000000001</v>
      </c>
      <c r="R878" s="18">
        <v>1605.9290599999999</v>
      </c>
      <c r="S878" s="13"/>
      <c r="T878" s="13"/>
      <c r="U878" s="18">
        <v>0.14404265599999999</v>
      </c>
      <c r="V878" s="18">
        <v>2.62</v>
      </c>
      <c r="W878" s="18"/>
      <c r="Z878" s="6"/>
      <c r="AA878">
        <v>0.441</v>
      </c>
      <c r="AB878" s="6"/>
      <c r="AC878" s="6"/>
      <c r="AD878" s="6"/>
      <c r="AE878" s="6"/>
      <c r="AF878" s="6"/>
    </row>
    <row r="879" spans="1:32" x14ac:dyDescent="0.2">
      <c r="A879" s="15" t="s">
        <v>92</v>
      </c>
      <c r="B879" s="13">
        <v>28</v>
      </c>
      <c r="C879" s="15">
        <v>2003</v>
      </c>
      <c r="D879" s="15">
        <f>VLOOKUP(Tabelle128[[#This Row],[countrycode]],Tabelle1[[wbcode]:[treatment]],4,FALSE)</f>
        <v>0</v>
      </c>
      <c r="E879" s="15">
        <f>VLOOKUP(Tabelle128[[#This Row],[countrycode]],Tabelle1[[wbcode]:[liberalizations]],5,FALSE)</f>
        <v>0</v>
      </c>
      <c r="F879" s="15">
        <v>18.628562659991601</v>
      </c>
      <c r="G879" s="15">
        <v>21.5797955772737</v>
      </c>
      <c r="H879" s="15">
        <v>59.795918367346943</v>
      </c>
      <c r="I879" s="15"/>
      <c r="J879">
        <v>-31.33</v>
      </c>
      <c r="K879" s="18">
        <v>75.472999572753906</v>
      </c>
      <c r="L879" s="15"/>
      <c r="M879" s="18">
        <v>0.42199999999999999</v>
      </c>
      <c r="N879" s="18">
        <v>10.320648889999999</v>
      </c>
      <c r="O879" s="18">
        <v>53.042400000000001</v>
      </c>
      <c r="P879" s="18">
        <v>243.089577534363</v>
      </c>
      <c r="Q879" s="18">
        <v>3.6520000000000001</v>
      </c>
      <c r="R879" s="18">
        <v>1102.7420959999999</v>
      </c>
      <c r="S879" s="15"/>
      <c r="T879" s="15"/>
      <c r="U879" s="18">
        <v>0.15209008099999999</v>
      </c>
      <c r="V879" s="18">
        <v>2.79</v>
      </c>
      <c r="W879" s="18"/>
      <c r="Z879" s="6"/>
      <c r="AA879">
        <v>0.41599999999999998</v>
      </c>
      <c r="AB879" s="6"/>
      <c r="AC879" s="6"/>
      <c r="AD879" s="6"/>
      <c r="AE879" s="6"/>
      <c r="AF879" s="6"/>
    </row>
    <row r="880" spans="1:32" x14ac:dyDescent="0.2">
      <c r="A880" s="13" t="s">
        <v>92</v>
      </c>
      <c r="B880" s="13">
        <v>28</v>
      </c>
      <c r="C880" s="13">
        <v>2004</v>
      </c>
      <c r="D880" s="13">
        <f>VLOOKUP(Tabelle128[[#This Row],[countrycode]],Tabelle1[[wbcode]:[treatment]],4,FALSE)</f>
        <v>0</v>
      </c>
      <c r="E880" s="13">
        <f>VLOOKUP(Tabelle128[[#This Row],[countrycode]],Tabelle1[[wbcode]:[liberalizations]],5,FALSE)</f>
        <v>0</v>
      </c>
      <c r="F880" s="13">
        <v>16.438116719417149</v>
      </c>
      <c r="G880" s="13">
        <v>19.269139558303021</v>
      </c>
      <c r="H880" s="13">
        <v>59.795918367346943</v>
      </c>
      <c r="I880" s="13"/>
      <c r="J880">
        <v>0.65</v>
      </c>
      <c r="K880" s="18">
        <v>75.472999572753906</v>
      </c>
      <c r="L880" s="13"/>
      <c r="M880" s="17">
        <v>0.434</v>
      </c>
      <c r="N880" s="18">
        <v>10.16482192</v>
      </c>
      <c r="O880" s="18">
        <v>56.013100000000001</v>
      </c>
      <c r="P880" s="17">
        <v>286.06472525348801</v>
      </c>
      <c r="Q880" s="18">
        <v>3.7160000000000002</v>
      </c>
      <c r="R880" s="18">
        <v>1110.4843530000001</v>
      </c>
      <c r="S880" s="13"/>
      <c r="T880" s="13"/>
      <c r="U880" s="18">
        <v>0.17427640999999999</v>
      </c>
      <c r="V880" s="18">
        <v>7.59</v>
      </c>
      <c r="W880" s="18"/>
      <c r="Z880" s="6"/>
      <c r="AA880">
        <v>0.41799999999999998</v>
      </c>
      <c r="AB880" s="6"/>
      <c r="AC880" s="6"/>
      <c r="AD880" s="6"/>
      <c r="AE880" s="6"/>
      <c r="AF880" s="6"/>
    </row>
    <row r="881" spans="1:32" x14ac:dyDescent="0.2">
      <c r="A881" s="15" t="s">
        <v>92</v>
      </c>
      <c r="B881" s="13">
        <v>28</v>
      </c>
      <c r="C881" s="15">
        <v>2005</v>
      </c>
      <c r="D881" s="15">
        <f>VLOOKUP(Tabelle128[[#This Row],[countrycode]],Tabelle1[[wbcode]:[treatment]],4,FALSE)</f>
        <v>0</v>
      </c>
      <c r="E881" s="15">
        <f>VLOOKUP(Tabelle128[[#This Row],[countrycode]],Tabelle1[[wbcode]:[liberalizations]],5,FALSE)</f>
        <v>0</v>
      </c>
      <c r="F881" s="15">
        <v>16.863200221854289</v>
      </c>
      <c r="G881" s="15">
        <v>19.474560126289429</v>
      </c>
      <c r="H881" s="15">
        <v>59.795918367346943</v>
      </c>
      <c r="I881" s="15"/>
      <c r="J881">
        <v>2.66</v>
      </c>
      <c r="K881" s="18">
        <v>75.472000122070298</v>
      </c>
      <c r="L881" s="15">
        <v>62.9</v>
      </c>
      <c r="M881" s="18">
        <v>0.437</v>
      </c>
      <c r="N881" s="18">
        <v>9.8531679719999996</v>
      </c>
      <c r="O881" s="18">
        <v>56.911700000000003</v>
      </c>
      <c r="P881" s="18">
        <v>294.893220066163</v>
      </c>
      <c r="Q881" s="18">
        <v>3.78</v>
      </c>
      <c r="R881" s="18">
        <v>1139.17391</v>
      </c>
      <c r="S881" s="15"/>
      <c r="T881" s="15"/>
      <c r="U881" s="18">
        <v>0.203299073</v>
      </c>
      <c r="V881" s="18">
        <v>5.23</v>
      </c>
      <c r="W881" s="18"/>
      <c r="Z881" s="6"/>
      <c r="AA881">
        <v>0.42599999999999999</v>
      </c>
      <c r="AB881" s="6"/>
      <c r="AC881" s="6"/>
      <c r="AD881" s="6"/>
      <c r="AE881" s="6"/>
      <c r="AF881" s="6"/>
    </row>
    <row r="882" spans="1:32" x14ac:dyDescent="0.2">
      <c r="A882" s="13" t="s">
        <v>92</v>
      </c>
      <c r="B882" s="13">
        <v>28</v>
      </c>
      <c r="C882" s="13">
        <v>2006</v>
      </c>
      <c r="D882" s="13">
        <f>VLOOKUP(Tabelle128[[#This Row],[countrycode]],Tabelle1[[wbcode]:[treatment]],4,FALSE)</f>
        <v>0</v>
      </c>
      <c r="E882" s="13">
        <f>VLOOKUP(Tabelle128[[#This Row],[countrycode]],Tabelle1[[wbcode]:[liberalizations]],5,FALSE)</f>
        <v>0</v>
      </c>
      <c r="F882" s="13">
        <v>17.96226873134745</v>
      </c>
      <c r="G882" s="13">
        <v>22.294168806697549</v>
      </c>
      <c r="H882" s="13">
        <v>59.795918367346943</v>
      </c>
      <c r="I882" s="13"/>
      <c r="J882">
        <v>4.59</v>
      </c>
      <c r="K882" s="18">
        <v>75.481002807617202</v>
      </c>
      <c r="L882" s="13">
        <v>62.9</v>
      </c>
      <c r="M882" s="17">
        <v>0.443</v>
      </c>
      <c r="N882" s="18">
        <v>9.8531679719999996</v>
      </c>
      <c r="O882" s="18">
        <v>57.619900000000001</v>
      </c>
      <c r="P882" s="17">
        <v>336.11567425434998</v>
      </c>
      <c r="Q882" s="18">
        <v>3.8420000000000001</v>
      </c>
      <c r="R882" s="18">
        <v>1189.7354740000001</v>
      </c>
      <c r="S882" s="13"/>
      <c r="T882" s="13"/>
      <c r="U882" s="18">
        <v>0.202068899</v>
      </c>
      <c r="V882" s="18">
        <v>4.54</v>
      </c>
      <c r="W882" s="18"/>
      <c r="Z882" s="6"/>
      <c r="AA882">
        <v>0.433</v>
      </c>
      <c r="AB882" s="6"/>
      <c r="AC882" s="6"/>
      <c r="AD882" s="6"/>
      <c r="AE882" s="6"/>
      <c r="AF882" s="6"/>
    </row>
    <row r="883" spans="1:32" x14ac:dyDescent="0.2">
      <c r="A883" s="15" t="s">
        <v>92</v>
      </c>
      <c r="B883" s="13">
        <v>28</v>
      </c>
      <c r="C883" s="15">
        <v>2007</v>
      </c>
      <c r="D883" s="15">
        <f>VLOOKUP(Tabelle128[[#This Row],[countrycode]],Tabelle1[[wbcode]:[treatment]],4,FALSE)</f>
        <v>0</v>
      </c>
      <c r="E883" s="15">
        <f>VLOOKUP(Tabelle128[[#This Row],[countrycode]],Tabelle1[[wbcode]:[liberalizations]],5,FALSE)</f>
        <v>0</v>
      </c>
      <c r="F883" s="15">
        <v>17.71286656218324</v>
      </c>
      <c r="G883" s="15">
        <v>19.831713724197272</v>
      </c>
      <c r="H883" s="15">
        <v>60</v>
      </c>
      <c r="I883" s="15"/>
      <c r="J883">
        <v>5.47</v>
      </c>
      <c r="K883" s="18">
        <v>75.485000610351605</v>
      </c>
      <c r="L883" s="15">
        <v>62.9</v>
      </c>
      <c r="M883" s="18">
        <v>0.44800000000000001</v>
      </c>
      <c r="N883" s="18">
        <v>9.6973409999999998</v>
      </c>
      <c r="O883" s="18">
        <v>58.284500000000001</v>
      </c>
      <c r="P883" s="18">
        <v>396.60176128155803</v>
      </c>
      <c r="Q883" s="18">
        <v>3.9039999999999999</v>
      </c>
      <c r="R883" s="18">
        <v>1253.2273250000001</v>
      </c>
      <c r="S883" s="15"/>
      <c r="T883" s="15"/>
      <c r="U883" s="18">
        <v>0.18163089700000001</v>
      </c>
      <c r="V883" s="18">
        <v>3.1</v>
      </c>
      <c r="W883" s="18"/>
      <c r="Z883" s="6"/>
      <c r="AA883">
        <v>0.441</v>
      </c>
      <c r="AB883" s="6"/>
      <c r="AC883" s="6"/>
      <c r="AD883" s="6"/>
      <c r="AE883" s="6"/>
      <c r="AF883" s="6"/>
    </row>
    <row r="884" spans="1:32" x14ac:dyDescent="0.2">
      <c r="A884" s="13" t="s">
        <v>92</v>
      </c>
      <c r="B884" s="13">
        <v>28</v>
      </c>
      <c r="C884" s="13">
        <v>2008</v>
      </c>
      <c r="D884" s="13">
        <f>VLOOKUP(Tabelle128[[#This Row],[countrycode]],Tabelle1[[wbcode]:[treatment]],4,FALSE)</f>
        <v>0</v>
      </c>
      <c r="E884" s="13">
        <f>VLOOKUP(Tabelle128[[#This Row],[countrycode]],Tabelle1[[wbcode]:[liberalizations]],5,FALSE)</f>
        <v>0</v>
      </c>
      <c r="F884" s="13">
        <v>18.918877493353719</v>
      </c>
      <c r="G884" s="13">
        <v>21.992638312626092</v>
      </c>
      <c r="H884" s="13">
        <v>60</v>
      </c>
      <c r="I884" s="13"/>
      <c r="J884">
        <v>2.93</v>
      </c>
      <c r="K884" s="18">
        <v>75.483001708984403</v>
      </c>
      <c r="L884" s="13">
        <v>63</v>
      </c>
      <c r="M884" s="17">
        <v>0.45300000000000001</v>
      </c>
      <c r="N884" s="18">
        <v>9.7317335000000007</v>
      </c>
      <c r="O884" s="18">
        <v>58.771700000000003</v>
      </c>
      <c r="P884" s="17">
        <v>478.39954011557501</v>
      </c>
      <c r="Q884" s="18">
        <v>3.9660000000000002</v>
      </c>
      <c r="R884" s="18">
        <v>1288.458451</v>
      </c>
      <c r="S884" s="13"/>
      <c r="T884" s="13"/>
      <c r="U884" s="18">
        <v>0.148137677</v>
      </c>
      <c r="V884" s="18">
        <v>3.54</v>
      </c>
      <c r="W884" s="18"/>
      <c r="Z884" s="6"/>
      <c r="AA884">
        <v>0.44500000000000001</v>
      </c>
      <c r="AB884" s="6"/>
      <c r="AC884" s="6"/>
      <c r="AD884" s="6"/>
      <c r="AE884" s="6"/>
      <c r="AF884" s="6"/>
    </row>
    <row r="885" spans="1:32" x14ac:dyDescent="0.2">
      <c r="A885" s="15" t="s">
        <v>92</v>
      </c>
      <c r="B885" s="13">
        <v>28</v>
      </c>
      <c r="C885" s="15">
        <v>2009</v>
      </c>
      <c r="D885" s="15">
        <f>VLOOKUP(Tabelle128[[#This Row],[countrycode]],Tabelle1[[wbcode]:[treatment]],4,FALSE)</f>
        <v>0</v>
      </c>
      <c r="E885" s="15">
        <f>VLOOKUP(Tabelle128[[#This Row],[countrycode]],Tabelle1[[wbcode]:[liberalizations]],5,FALSE)</f>
        <v>0</v>
      </c>
      <c r="F885" s="15">
        <v>19.781341281956461</v>
      </c>
      <c r="G885" s="15">
        <v>23.441742390496039</v>
      </c>
      <c r="H885" s="15">
        <v>60.204081632653072</v>
      </c>
      <c r="I885" s="15"/>
      <c r="J885">
        <v>1.24</v>
      </c>
      <c r="K885" s="18">
        <v>75.470001220703097</v>
      </c>
      <c r="L885" s="15">
        <v>63.1</v>
      </c>
      <c r="M885" s="18">
        <v>0.45600000000000002</v>
      </c>
      <c r="N885" s="18">
        <v>9.7661259999999999</v>
      </c>
      <c r="O885" s="18">
        <v>59.194200000000002</v>
      </c>
      <c r="P885" s="18">
        <v>470.94812138847698</v>
      </c>
      <c r="Q885" s="18">
        <v>4.0279999999999996</v>
      </c>
      <c r="R885" s="18">
        <v>1303.8927189999999</v>
      </c>
      <c r="S885" s="15"/>
      <c r="T885" s="15"/>
      <c r="U885" s="18">
        <v>0.12635407400000001</v>
      </c>
      <c r="V885" s="18">
        <v>3.6</v>
      </c>
      <c r="W885" s="18"/>
      <c r="Z885" s="6"/>
      <c r="AA885">
        <v>0.44800000000000001</v>
      </c>
      <c r="AB885" s="6"/>
      <c r="AC885" s="6"/>
      <c r="AD885" s="6"/>
      <c r="AE885" s="6"/>
      <c r="AF885" s="6"/>
    </row>
    <row r="886" spans="1:32" x14ac:dyDescent="0.2">
      <c r="A886" s="13" t="s">
        <v>92</v>
      </c>
      <c r="B886" s="13">
        <v>28</v>
      </c>
      <c r="C886" s="13">
        <v>2010</v>
      </c>
      <c r="D886" s="13">
        <f>VLOOKUP(Tabelle128[[#This Row],[countrycode]],Tabelle1[[wbcode]:[treatment]],4,FALSE)</f>
        <v>0</v>
      </c>
      <c r="E886" s="13">
        <f>VLOOKUP(Tabelle128[[#This Row],[countrycode]],Tabelle1[[wbcode]:[liberalizations]],5,FALSE)</f>
        <v>0</v>
      </c>
      <c r="F886" s="13">
        <v>20.175621885334721</v>
      </c>
      <c r="G886" s="13">
        <v>22.860167861799699</v>
      </c>
      <c r="H886" s="13">
        <v>60.204081632653072</v>
      </c>
      <c r="I886" s="13"/>
      <c r="J886">
        <v>2.25</v>
      </c>
      <c r="K886" s="18">
        <v>75.441001892089801</v>
      </c>
      <c r="L886" s="13">
        <v>63.2</v>
      </c>
      <c r="M886" s="17">
        <v>0.46</v>
      </c>
      <c r="N886" s="18">
        <v>9.8005185000000008</v>
      </c>
      <c r="O886" s="18">
        <v>59.433100000000003</v>
      </c>
      <c r="P886" s="17">
        <v>513.44556667507004</v>
      </c>
      <c r="Q886" s="18">
        <v>4.09</v>
      </c>
      <c r="R886" s="18">
        <v>1334.6415910000001</v>
      </c>
      <c r="S886" s="18">
        <v>33.697805150000001</v>
      </c>
      <c r="T886" s="18">
        <v>19.004000000000001</v>
      </c>
      <c r="U886" s="18">
        <v>0.19544857900000001</v>
      </c>
      <c r="V886" s="18">
        <v>3.45</v>
      </c>
      <c r="W886" s="18"/>
      <c r="Z886">
        <v>0.3</v>
      </c>
      <c r="AA886">
        <v>0.45200000000000001</v>
      </c>
      <c r="AB886" s="6"/>
      <c r="AC886" s="6"/>
      <c r="AD886" s="6"/>
      <c r="AE886" s="6"/>
      <c r="AF886" s="6"/>
    </row>
    <row r="887" spans="1:32" x14ac:dyDescent="0.2">
      <c r="A887" s="15" t="s">
        <v>92</v>
      </c>
      <c r="B887" s="13">
        <v>28</v>
      </c>
      <c r="C887" s="15">
        <v>2011</v>
      </c>
      <c r="D887" s="15">
        <f>VLOOKUP(Tabelle128[[#This Row],[countrycode]],Tabelle1[[wbcode]:[treatment]],4,FALSE)</f>
        <v>0</v>
      </c>
      <c r="E887" s="15">
        <f>VLOOKUP(Tabelle128[[#This Row],[countrycode]],Tabelle1[[wbcode]:[liberalizations]],5,FALSE)</f>
        <v>0</v>
      </c>
      <c r="F887" s="15">
        <v>20.599624566320291</v>
      </c>
      <c r="G887" s="15">
        <v>23.323653891841619</v>
      </c>
      <c r="H887" s="15">
        <v>60.408163265306143</v>
      </c>
      <c r="I887" s="15"/>
      <c r="J887">
        <v>4.6399999999999997</v>
      </c>
      <c r="K887" s="18">
        <v>75.467002868652301</v>
      </c>
      <c r="L887" s="15">
        <v>63.2</v>
      </c>
      <c r="M887" s="18">
        <v>0.46400000000000002</v>
      </c>
      <c r="N887" s="18">
        <v>9.834911</v>
      </c>
      <c r="O887" s="18">
        <v>59.619799999999998</v>
      </c>
      <c r="P887" s="18">
        <v>596.89663532503005</v>
      </c>
      <c r="Q887" s="18">
        <v>4.1779999999999999</v>
      </c>
      <c r="R887" s="18">
        <v>1398.769059</v>
      </c>
      <c r="S887" s="18">
        <v>33.486327230000001</v>
      </c>
      <c r="T887" s="18">
        <v>19.004000000000001</v>
      </c>
      <c r="U887" s="18">
        <v>0.21200549699999999</v>
      </c>
      <c r="V887" s="18">
        <v>3.42</v>
      </c>
      <c r="W887" s="18"/>
      <c r="Z887">
        <v>0.30499999999999999</v>
      </c>
      <c r="AA887">
        <v>0.45600000000000002</v>
      </c>
      <c r="AB887" s="6"/>
      <c r="AC887" s="6"/>
      <c r="AD887" s="6"/>
      <c r="AE887" s="6"/>
      <c r="AF887" s="6"/>
    </row>
    <row r="888" spans="1:32" x14ac:dyDescent="0.2">
      <c r="A888" s="13" t="s">
        <v>92</v>
      </c>
      <c r="B888" s="13">
        <v>28</v>
      </c>
      <c r="C888" s="13">
        <v>2012</v>
      </c>
      <c r="D888" s="13">
        <f>VLOOKUP(Tabelle128[[#This Row],[countrycode]],Tabelle1[[wbcode]:[treatment]],4,FALSE)</f>
        <v>0</v>
      </c>
      <c r="E888" s="13">
        <f>VLOOKUP(Tabelle128[[#This Row],[countrycode]],Tabelle1[[wbcode]:[liberalizations]],5,FALSE)</f>
        <v>0</v>
      </c>
      <c r="F888" s="13">
        <v>21.273167160813511</v>
      </c>
      <c r="G888" s="13">
        <v>23.692484992831449</v>
      </c>
      <c r="H888" s="13">
        <v>60.612244897959187</v>
      </c>
      <c r="I888" s="13"/>
      <c r="J888">
        <v>4.66</v>
      </c>
      <c r="K888" s="18">
        <v>75.478996276855497</v>
      </c>
      <c r="L888" s="13">
        <v>63.3</v>
      </c>
      <c r="M888" s="17">
        <v>0.47</v>
      </c>
      <c r="N888" s="18">
        <v>9.8693034999999991</v>
      </c>
      <c r="O888" s="18">
        <v>59.912799999999997</v>
      </c>
      <c r="P888" s="17">
        <v>675.01019183869505</v>
      </c>
      <c r="Q888" s="18">
        <v>4.266</v>
      </c>
      <c r="R888" s="18">
        <v>1467.4047270000001</v>
      </c>
      <c r="S888" s="18">
        <v>33.303586699999997</v>
      </c>
      <c r="T888" s="18">
        <v>19.004000000000001</v>
      </c>
      <c r="U888" s="18">
        <v>0.232768224</v>
      </c>
      <c r="V888" s="18">
        <v>3.4</v>
      </c>
      <c r="W888" s="18"/>
      <c r="Z888">
        <v>0.309</v>
      </c>
      <c r="AA888">
        <v>0.46200000000000002</v>
      </c>
      <c r="AB888" s="6"/>
      <c r="AC888" s="6"/>
      <c r="AD888" s="6"/>
      <c r="AE888" s="6"/>
      <c r="AF888" s="6"/>
    </row>
    <row r="889" spans="1:32" x14ac:dyDescent="0.2">
      <c r="A889" s="15" t="s">
        <v>92</v>
      </c>
      <c r="B889" s="13">
        <v>28</v>
      </c>
      <c r="C889" s="15">
        <v>2013</v>
      </c>
      <c r="D889" s="15">
        <f>VLOOKUP(Tabelle128[[#This Row],[countrycode]],Tabelle1[[wbcode]:[treatment]],4,FALSE)</f>
        <v>0</v>
      </c>
      <c r="E889" s="15">
        <f>VLOOKUP(Tabelle128[[#This Row],[countrycode]],Tabelle1[[wbcode]:[liberalizations]],5,FALSE)</f>
        <v>0</v>
      </c>
      <c r="F889" s="15">
        <v>21.551169122631659</v>
      </c>
      <c r="G889" s="15">
        <v>23.81351015625556</v>
      </c>
      <c r="H889" s="15">
        <v>60.612244897959187</v>
      </c>
      <c r="I889" s="15"/>
      <c r="J889">
        <v>5.46</v>
      </c>
      <c r="K889" s="18">
        <v>75.478996276855497</v>
      </c>
      <c r="L889" s="15">
        <v>63.4</v>
      </c>
      <c r="M889" s="18">
        <v>0.47499999999999998</v>
      </c>
      <c r="N889" s="18">
        <v>9.9036960000000001</v>
      </c>
      <c r="O889" s="18">
        <v>59.942599999999999</v>
      </c>
      <c r="P889" s="18">
        <v>747.86866013689598</v>
      </c>
      <c r="Q889" s="18">
        <v>4.3540000000000001</v>
      </c>
      <c r="R889" s="18">
        <v>1552.5826999999999</v>
      </c>
      <c r="S889" s="18">
        <v>33.219553990000001</v>
      </c>
      <c r="T889" s="18">
        <v>22.72204</v>
      </c>
      <c r="U889" s="18">
        <v>0.20665277300000001</v>
      </c>
      <c r="V889" s="18">
        <v>3.23</v>
      </c>
      <c r="W889" s="18"/>
      <c r="Z889">
        <v>0.315</v>
      </c>
      <c r="AA889">
        <v>0.46700000000000003</v>
      </c>
      <c r="AB889" s="6"/>
      <c r="AC889" s="6"/>
      <c r="AD889" s="6"/>
      <c r="AE889" s="6"/>
      <c r="AF889" s="6"/>
    </row>
    <row r="890" spans="1:32" x14ac:dyDescent="0.2">
      <c r="A890" s="13" t="s">
        <v>92</v>
      </c>
      <c r="B890" s="13">
        <v>28</v>
      </c>
      <c r="C890" s="13">
        <v>2014</v>
      </c>
      <c r="D890" s="13">
        <f>VLOOKUP(Tabelle128[[#This Row],[countrycode]],Tabelle1[[wbcode]:[treatment]],4,FALSE)</f>
        <v>0</v>
      </c>
      <c r="E890" s="13">
        <f>VLOOKUP(Tabelle128[[#This Row],[countrycode]],Tabelle1[[wbcode]:[liberalizations]],5,FALSE)</f>
        <v>0</v>
      </c>
      <c r="F890" s="13">
        <v>21.498678626952071</v>
      </c>
      <c r="G890" s="13">
        <v>23.12673557407027</v>
      </c>
      <c r="H890" s="13">
        <v>60.816326530612237</v>
      </c>
      <c r="I890" s="13"/>
      <c r="J890">
        <v>-2.27</v>
      </c>
      <c r="K890" s="18">
        <v>75.458999633789105</v>
      </c>
      <c r="L890" s="13">
        <v>63.5</v>
      </c>
      <c r="M890" s="17">
        <v>0.47199999999999998</v>
      </c>
      <c r="N890" s="18">
        <v>9.9775665310000008</v>
      </c>
      <c r="O890" s="18">
        <v>59.120800000000003</v>
      </c>
      <c r="P890" s="17">
        <v>739.91193501652003</v>
      </c>
      <c r="Q890" s="18">
        <v>4.4420000000000002</v>
      </c>
      <c r="R890" s="18">
        <v>1523.60259</v>
      </c>
      <c r="S890" s="18">
        <v>33.387461709999997</v>
      </c>
      <c r="T890" s="18">
        <v>22.72204</v>
      </c>
      <c r="U890" s="18">
        <v>0.273310783</v>
      </c>
      <c r="V890" s="18">
        <v>3.39</v>
      </c>
      <c r="W890" s="18"/>
      <c r="Z890">
        <v>0.312</v>
      </c>
      <c r="AA890">
        <v>0.46400000000000002</v>
      </c>
      <c r="AB890" s="6"/>
      <c r="AC890" s="6"/>
      <c r="AD890" s="6"/>
      <c r="AE890" s="6"/>
      <c r="AF890" s="6"/>
    </row>
    <row r="891" spans="1:32" x14ac:dyDescent="0.2">
      <c r="A891" s="15" t="s">
        <v>92</v>
      </c>
      <c r="B891" s="13">
        <v>28</v>
      </c>
      <c r="C891" s="15">
        <v>2015</v>
      </c>
      <c r="D891" s="15">
        <f>VLOOKUP(Tabelle128[[#This Row],[countrycode]],Tabelle1[[wbcode]:[treatment]],4,FALSE)</f>
        <v>0</v>
      </c>
      <c r="E891" s="15">
        <f>VLOOKUP(Tabelle128[[#This Row],[countrycode]],Tabelle1[[wbcode]:[liberalizations]],5,FALSE)</f>
        <v>0</v>
      </c>
      <c r="F891" s="15">
        <v>21.553301970511921</v>
      </c>
      <c r="G891" s="15">
        <v>23.35069316018393</v>
      </c>
      <c r="H891" s="15">
        <v>60.816326530612237</v>
      </c>
      <c r="I891" s="15"/>
      <c r="J891">
        <v>-2.95</v>
      </c>
      <c r="K891" s="18">
        <v>75.398002624511705</v>
      </c>
      <c r="L891" s="15">
        <v>63.4</v>
      </c>
      <c r="M891" s="18">
        <v>0.47299999999999998</v>
      </c>
      <c r="N891" s="18">
        <v>10.05143706</v>
      </c>
      <c r="O891" s="18">
        <v>59.148499999999999</v>
      </c>
      <c r="P891" s="18">
        <v>721.58105052312806</v>
      </c>
      <c r="Q891" s="18">
        <v>4.53</v>
      </c>
      <c r="R891" s="18">
        <v>1484.9249809999999</v>
      </c>
      <c r="S891" s="18">
        <v>33.296167099999998</v>
      </c>
      <c r="T891" s="18">
        <v>22.72204</v>
      </c>
      <c r="U891" s="18">
        <v>0.26914984199999997</v>
      </c>
      <c r="V891" s="18">
        <v>3.62</v>
      </c>
      <c r="W891" s="18"/>
      <c r="Z891">
        <v>0.313</v>
      </c>
      <c r="AA891">
        <v>0.46400000000000002</v>
      </c>
      <c r="AB891" s="6"/>
      <c r="AC891" s="6"/>
      <c r="AD891" s="6"/>
      <c r="AE891" s="6"/>
      <c r="AF891" s="6"/>
    </row>
    <row r="892" spans="1:32" x14ac:dyDescent="0.2">
      <c r="A892" s="13" t="s">
        <v>92</v>
      </c>
      <c r="B892" s="13">
        <v>28</v>
      </c>
      <c r="C892" s="13">
        <v>2016</v>
      </c>
      <c r="D892" s="13">
        <f>VLOOKUP(Tabelle128[[#This Row],[countrycode]],Tabelle1[[wbcode]:[treatment]],4,FALSE)</f>
        <v>0</v>
      </c>
      <c r="E892" s="13">
        <f>VLOOKUP(Tabelle128[[#This Row],[countrycode]],Tabelle1[[wbcode]:[liberalizations]],5,FALSE)</f>
        <v>0</v>
      </c>
      <c r="F892" s="13">
        <v>21.79872152494886</v>
      </c>
      <c r="G892" s="13">
        <v>23.130179623423459</v>
      </c>
      <c r="H892" s="13">
        <v>60.816326530612237</v>
      </c>
      <c r="I892" s="13"/>
      <c r="J892">
        <v>-3.47</v>
      </c>
      <c r="K892" s="18">
        <v>74.569999694824205</v>
      </c>
      <c r="L892" s="13">
        <v>63.4</v>
      </c>
      <c r="M892" s="17">
        <v>0.47799999999999998</v>
      </c>
      <c r="N892" s="18">
        <v>10.12530759</v>
      </c>
      <c r="O892" s="18">
        <v>60.416200000000003</v>
      </c>
      <c r="P892" s="17">
        <v>740.91490603010197</v>
      </c>
      <c r="Q892" s="18">
        <v>4.6680000000000001</v>
      </c>
      <c r="R892" s="18">
        <v>1425.3244179999999</v>
      </c>
      <c r="S892" s="18">
        <v>32.81814103</v>
      </c>
      <c r="T892" s="18">
        <v>22.72204</v>
      </c>
      <c r="U892" s="18">
        <v>0.29595880499999999</v>
      </c>
      <c r="V892" s="18">
        <v>3.64</v>
      </c>
      <c r="W892" s="18"/>
      <c r="Z892">
        <v>0.31900000000000001</v>
      </c>
      <c r="AA892">
        <v>0.46899999999999997</v>
      </c>
      <c r="AB892" s="6"/>
      <c r="AC892" s="6"/>
      <c r="AD892" s="6"/>
      <c r="AE892" s="6"/>
      <c r="AF892" s="6"/>
    </row>
    <row r="893" spans="1:32" x14ac:dyDescent="0.2">
      <c r="A893" s="15" t="s">
        <v>92</v>
      </c>
      <c r="B893" s="13">
        <v>28</v>
      </c>
      <c r="C893" s="15">
        <v>2017</v>
      </c>
      <c r="D893" s="15">
        <f>VLOOKUP(Tabelle128[[#This Row],[countrycode]],Tabelle1[[wbcode]:[treatment]],4,FALSE)</f>
        <v>0</v>
      </c>
      <c r="E893" s="15">
        <f>VLOOKUP(Tabelle128[[#This Row],[countrycode]],Tabelle1[[wbcode]:[liberalizations]],5,FALSE)</f>
        <v>0</v>
      </c>
      <c r="F893" s="15">
        <v>22.09190633580171</v>
      </c>
      <c r="G893" s="15">
        <v>22.978386831827351</v>
      </c>
      <c r="H893" s="15">
        <v>60.816326530612237</v>
      </c>
      <c r="I893" s="15"/>
      <c r="J893">
        <v>-0.55000000000000004</v>
      </c>
      <c r="K893" s="18">
        <v>74.528999328613295</v>
      </c>
      <c r="L893" s="15"/>
      <c r="M893" s="18">
        <v>0.48099999999999998</v>
      </c>
      <c r="N893" s="18">
        <v>10.199178119999999</v>
      </c>
      <c r="O893" s="18">
        <v>60.5535</v>
      </c>
      <c r="P893" s="18">
        <v>721.08504401321602</v>
      </c>
      <c r="Q893" s="18">
        <v>4.806</v>
      </c>
      <c r="R893" s="18">
        <v>1424.4686569999999</v>
      </c>
      <c r="S893" s="18">
        <v>32.6540976</v>
      </c>
      <c r="T893" s="18">
        <v>22.72204</v>
      </c>
      <c r="U893" s="18">
        <v>0.261918504</v>
      </c>
      <c r="V893" s="18">
        <v>3.54</v>
      </c>
      <c r="W893" s="18"/>
      <c r="Z893">
        <v>0.32100000000000001</v>
      </c>
      <c r="AA893">
        <v>0.47199999999999998</v>
      </c>
      <c r="AB893" s="6"/>
      <c r="AC893" s="6"/>
      <c r="AD893" s="6"/>
      <c r="AE893" s="6"/>
      <c r="AF893" s="6"/>
    </row>
    <row r="894" spans="1:32" x14ac:dyDescent="0.2">
      <c r="A894" s="13" t="s">
        <v>92</v>
      </c>
      <c r="B894" s="13">
        <v>28</v>
      </c>
      <c r="C894" s="13">
        <v>2018</v>
      </c>
      <c r="D894" s="13">
        <f>VLOOKUP(Tabelle128[[#This Row],[countrycode]],Tabelle1[[wbcode]:[treatment]],4,FALSE)</f>
        <v>0</v>
      </c>
      <c r="E894" s="13">
        <f>VLOOKUP(Tabelle128[[#This Row],[countrycode]],Tabelle1[[wbcode]:[liberalizations]],5,FALSE)</f>
        <v>0</v>
      </c>
      <c r="F894" s="13">
        <v>22.146018840515101</v>
      </c>
      <c r="G894" s="13">
        <v>22.66017773782405</v>
      </c>
      <c r="H894" s="13">
        <v>60.816326530612237</v>
      </c>
      <c r="I894" s="13"/>
      <c r="J894">
        <v>-1.75</v>
      </c>
      <c r="K894" s="18">
        <v>74.472999572753906</v>
      </c>
      <c r="L894" s="13"/>
      <c r="M894" s="17">
        <v>0.48299999999999998</v>
      </c>
      <c r="N894" s="18">
        <v>10.273048660000001</v>
      </c>
      <c r="O894" s="18">
        <v>60.853200000000001</v>
      </c>
      <c r="P894" s="17">
        <v>710.26599841958102</v>
      </c>
      <c r="Q894" s="18">
        <v>4.944</v>
      </c>
      <c r="R894" s="18">
        <v>1406.047065</v>
      </c>
      <c r="S894" s="18">
        <v>32.509992959999998</v>
      </c>
      <c r="T894" s="18">
        <v>22.72204</v>
      </c>
      <c r="U894" s="18">
        <v>0.22521396199999999</v>
      </c>
      <c r="V894" s="18">
        <v>2.77</v>
      </c>
      <c r="W894" s="18"/>
      <c r="Z894">
        <v>0.32400000000000001</v>
      </c>
      <c r="AA894">
        <v>0.47599999999999998</v>
      </c>
      <c r="AB894" s="6"/>
      <c r="AC894" s="6"/>
      <c r="AD894" s="6"/>
      <c r="AE894" s="6"/>
      <c r="AF894" s="6"/>
    </row>
    <row r="895" spans="1:32" x14ac:dyDescent="0.2">
      <c r="A895" s="15" t="s">
        <v>92</v>
      </c>
      <c r="B895" s="13">
        <v>28</v>
      </c>
      <c r="C895" s="15">
        <v>2019</v>
      </c>
      <c r="D895" s="15">
        <f>VLOOKUP(Tabelle128[[#This Row],[countrycode]],Tabelle1[[wbcode]:[treatment]],4,FALSE)</f>
        <v>0</v>
      </c>
      <c r="E895" s="15">
        <f>VLOOKUP(Tabelle128[[#This Row],[countrycode]],Tabelle1[[wbcode]:[liberalizations]],5,FALSE)</f>
        <v>0</v>
      </c>
      <c r="F895" s="15"/>
      <c r="G895" s="15"/>
      <c r="H895" s="15"/>
      <c r="I895" s="15"/>
      <c r="J895">
        <v>-5.14</v>
      </c>
      <c r="K895" s="18">
        <v>74.408996582031307</v>
      </c>
      <c r="L895" s="15"/>
      <c r="M895" s="18">
        <v>0.48399999999999999</v>
      </c>
      <c r="N895" s="18">
        <v>10.346919189999999</v>
      </c>
      <c r="O895" s="18">
        <v>61.104399999999998</v>
      </c>
      <c r="P895" s="18">
        <v>672.34049922084102</v>
      </c>
      <c r="Q895" s="18">
        <v>5.0819999999999999</v>
      </c>
      <c r="R895" s="18">
        <v>1338.4706530000001</v>
      </c>
      <c r="S895" s="18">
        <v>32.354517979999997</v>
      </c>
      <c r="T895" s="18">
        <v>22.72204</v>
      </c>
      <c r="U895" s="18">
        <v>0.221453753</v>
      </c>
      <c r="V895" s="18">
        <v>2.71</v>
      </c>
      <c r="W895" s="18"/>
      <c r="Z895">
        <v>0.32500000000000001</v>
      </c>
      <c r="AA895">
        <v>0.47699999999999998</v>
      </c>
      <c r="AB895" s="6"/>
      <c r="AC895" s="6"/>
      <c r="AD895" s="6"/>
      <c r="AE895" s="6"/>
      <c r="AF895" s="6"/>
    </row>
    <row r="896" spans="1:32" x14ac:dyDescent="0.2">
      <c r="A896" s="13" t="s">
        <v>92</v>
      </c>
      <c r="B896" s="13">
        <v>28</v>
      </c>
      <c r="C896" s="13">
        <v>2020</v>
      </c>
      <c r="D896" s="13">
        <f>VLOOKUP(Tabelle128[[#This Row],[countrycode]],Tabelle1[[wbcode]:[treatment]],4,FALSE)</f>
        <v>0</v>
      </c>
      <c r="E896" s="13">
        <f>VLOOKUP(Tabelle128[[#This Row],[countrycode]],Tabelle1[[wbcode]:[liberalizations]],5,FALSE)</f>
        <v>0</v>
      </c>
      <c r="F896" s="13"/>
      <c r="G896" s="13"/>
      <c r="H896" s="13"/>
      <c r="I896" s="13"/>
      <c r="J896">
        <v>-1.3</v>
      </c>
      <c r="K896" s="18">
        <v>71.029998779296903</v>
      </c>
      <c r="L896" s="13"/>
      <c r="M896" s="17">
        <v>0.48</v>
      </c>
      <c r="N896" s="18">
        <v>10.42078972</v>
      </c>
      <c r="O896" s="18">
        <v>60.947600000000001</v>
      </c>
      <c r="P896" s="18">
        <v>601.06300580286199</v>
      </c>
      <c r="Q896" s="18">
        <v>5.0819999999999999</v>
      </c>
      <c r="R896" s="18">
        <v>1267.657717</v>
      </c>
      <c r="S896" s="18">
        <v>30.875886309999999</v>
      </c>
      <c r="T896" s="18">
        <v>19.74577</v>
      </c>
      <c r="U896" s="18">
        <v>0.199498545</v>
      </c>
      <c r="V896" s="18">
        <v>2.71</v>
      </c>
      <c r="W896" s="18"/>
      <c r="Z896">
        <v>0.32900000000000001</v>
      </c>
      <c r="AA896">
        <v>0.47299999999999998</v>
      </c>
      <c r="AB896" s="6"/>
      <c r="AC896" s="6"/>
      <c r="AD896" s="6"/>
      <c r="AE896" s="6"/>
      <c r="AF896" s="6"/>
    </row>
    <row r="897" spans="1:32" x14ac:dyDescent="0.2">
      <c r="A897" s="15" t="s">
        <v>92</v>
      </c>
      <c r="B897" s="13">
        <v>28</v>
      </c>
      <c r="C897" s="15">
        <v>2021</v>
      </c>
      <c r="D897" s="15">
        <f>VLOOKUP(Tabelle128[[#This Row],[countrycode]],Tabelle1[[wbcode]:[treatment]],4,FALSE)</f>
        <v>0</v>
      </c>
      <c r="E897" s="15">
        <f>VLOOKUP(Tabelle128[[#This Row],[countrycode]],Tabelle1[[wbcode]:[liberalizations]],5,FALSE)</f>
        <v>0</v>
      </c>
      <c r="F897" s="15"/>
      <c r="G897" s="15"/>
      <c r="H897" s="15"/>
      <c r="I897" s="15"/>
      <c r="J897">
        <v>-0.36</v>
      </c>
      <c r="K897" s="18">
        <v>71.669998168945298</v>
      </c>
      <c r="L897" s="15"/>
      <c r="M897" s="18">
        <v>0.48099999999999998</v>
      </c>
      <c r="N897" s="18">
        <v>10.42078972</v>
      </c>
      <c r="O897" s="18">
        <v>60.747199999999999</v>
      </c>
      <c r="P897" s="18">
        <v>673.08906707993197</v>
      </c>
      <c r="Q897" s="18">
        <v>5.0819999999999999</v>
      </c>
      <c r="R897" s="18">
        <v>1288.74235</v>
      </c>
      <c r="S897" s="18">
        <v>30.663842549999998</v>
      </c>
      <c r="T897" s="18">
        <v>19.74577</v>
      </c>
      <c r="U897" s="18">
        <v>0.199498545</v>
      </c>
      <c r="V897" s="18">
        <v>2.71</v>
      </c>
      <c r="W897" s="18"/>
      <c r="Z897">
        <v>0.33</v>
      </c>
      <c r="AA897">
        <v>0.47399999999999998</v>
      </c>
      <c r="AB897" s="6"/>
      <c r="AC897" s="6"/>
      <c r="AD897" s="6"/>
      <c r="AE897" s="6"/>
      <c r="AF897" s="6"/>
    </row>
    <row r="898" spans="1:32" x14ac:dyDescent="0.2">
      <c r="A898" s="13" t="s">
        <v>93</v>
      </c>
      <c r="B898" s="13">
        <v>29</v>
      </c>
      <c r="C898" s="13">
        <v>1990</v>
      </c>
      <c r="D898" s="13">
        <f>VLOOKUP(Tabelle128[[#This Row],[countrycode]],Tabelle1[[wbcode]:[treatment]],4,FALSE)</f>
        <v>0</v>
      </c>
      <c r="E898" s="13">
        <f>VLOOKUP(Tabelle128[[#This Row],[countrycode]],Tabelle1[[wbcode]:[liberalizations]],5,FALSE)</f>
        <v>0</v>
      </c>
      <c r="F898" s="13"/>
      <c r="G898" s="13"/>
      <c r="H898" s="13">
        <v>67.142857142857139</v>
      </c>
      <c r="I898" s="14">
        <v>27.171655467318299</v>
      </c>
      <c r="J898" s="13"/>
      <c r="K898" s="18"/>
      <c r="L898" s="13"/>
      <c r="M898" s="17">
        <v>0.66600000000000004</v>
      </c>
      <c r="N898" s="18">
        <v>14.01656053</v>
      </c>
      <c r="O898" s="18">
        <v>69.423100000000005</v>
      </c>
      <c r="P898" s="17">
        <v>6514.3185673989901</v>
      </c>
      <c r="Q898" s="18">
        <v>3.81</v>
      </c>
      <c r="R898" s="18">
        <v>14478.84909</v>
      </c>
      <c r="S898" s="13"/>
      <c r="T898" s="13"/>
      <c r="U898" s="18">
        <v>8.2300180249999997</v>
      </c>
      <c r="V898" s="18">
        <v>9.06</v>
      </c>
      <c r="W898" s="18">
        <v>39.676237018937101</v>
      </c>
      <c r="X898">
        <v>31.121563836285901</v>
      </c>
      <c r="Y898">
        <v>72.828344532681697</v>
      </c>
      <c r="Z898" s="6"/>
      <c r="AA898">
        <v>0.59799999999999998</v>
      </c>
      <c r="AB898" s="6"/>
      <c r="AC898" s="6"/>
      <c r="AD898" s="6"/>
      <c r="AE898" s="6"/>
      <c r="AF898" s="6"/>
    </row>
    <row r="899" spans="1:32" x14ac:dyDescent="0.2">
      <c r="A899" s="15" t="s">
        <v>93</v>
      </c>
      <c r="B899" s="13">
        <v>29</v>
      </c>
      <c r="C899" s="15">
        <v>1991</v>
      </c>
      <c r="D899" s="15">
        <f>VLOOKUP(Tabelle128[[#This Row],[countrycode]],Tabelle1[[wbcode]:[treatment]],4,FALSE)</f>
        <v>0</v>
      </c>
      <c r="E899" s="15">
        <f>VLOOKUP(Tabelle128[[#This Row],[countrycode]],Tabelle1[[wbcode]:[liberalizations]],5,FALSE)</f>
        <v>0</v>
      </c>
      <c r="F899" s="15"/>
      <c r="G899" s="15"/>
      <c r="H899" s="15">
        <v>67.142857142857139</v>
      </c>
      <c r="I899" s="16">
        <v>16.167464647589401</v>
      </c>
      <c r="J899" s="15"/>
      <c r="K899" s="18">
        <v>37.6710014343262</v>
      </c>
      <c r="L899" s="15"/>
      <c r="M899" s="18">
        <v>0.67700000000000005</v>
      </c>
      <c r="N899" s="18">
        <v>14.18063632</v>
      </c>
      <c r="O899" s="18">
        <v>69.820400000000006</v>
      </c>
      <c r="P899" s="18">
        <v>7040.7762937138996</v>
      </c>
      <c r="Q899" s="18">
        <v>3.9860000000000002</v>
      </c>
      <c r="R899" s="18">
        <v>16347.65461</v>
      </c>
      <c r="S899" s="15"/>
      <c r="T899" s="15"/>
      <c r="U899" s="18">
        <v>9.3788579040000002</v>
      </c>
      <c r="V899" s="18">
        <v>11.87</v>
      </c>
      <c r="W899" s="18">
        <v>33.831421890658099</v>
      </c>
      <c r="X899">
        <v>30.764948224028501</v>
      </c>
      <c r="Y899">
        <v>83.832535352410602</v>
      </c>
      <c r="Z899" s="6"/>
      <c r="AA899">
        <v>0.59299999999999997</v>
      </c>
      <c r="AB899" s="6"/>
      <c r="AC899" s="6"/>
      <c r="AD899" s="6"/>
      <c r="AE899" s="6"/>
      <c r="AF899" s="6"/>
    </row>
    <row r="900" spans="1:32" x14ac:dyDescent="0.2">
      <c r="A900" s="13" t="s">
        <v>93</v>
      </c>
      <c r="B900" s="13">
        <v>29</v>
      </c>
      <c r="C900" s="13">
        <v>1992</v>
      </c>
      <c r="D900" s="13">
        <f>VLOOKUP(Tabelle128[[#This Row],[countrycode]],Tabelle1[[wbcode]:[treatment]],4,FALSE)</f>
        <v>0</v>
      </c>
      <c r="E900" s="13">
        <f>VLOOKUP(Tabelle128[[#This Row],[countrycode]],Tabelle1[[wbcode]:[liberalizations]],5,FALSE)</f>
        <v>0</v>
      </c>
      <c r="F900" s="13"/>
      <c r="G900" s="13"/>
      <c r="H900" s="13">
        <v>67.142857142857139</v>
      </c>
      <c r="I900" s="14">
        <v>17.283303636935301</v>
      </c>
      <c r="J900" s="13"/>
      <c r="K900">
        <v>37.639999389648402</v>
      </c>
      <c r="L900" s="13"/>
      <c r="M900" s="17">
        <v>0.68100000000000005</v>
      </c>
      <c r="N900">
        <v>14.34471211</v>
      </c>
      <c r="O900">
        <v>70.232399999999998</v>
      </c>
      <c r="P900" s="17">
        <v>7284.9171526206001</v>
      </c>
      <c r="Q900">
        <v>4.1619999999999999</v>
      </c>
      <c r="R900">
        <v>15540.54357</v>
      </c>
      <c r="S900" s="13"/>
      <c r="T900" s="13"/>
      <c r="U900">
        <v>7.9607214539999998</v>
      </c>
      <c r="V900">
        <v>9.85</v>
      </c>
      <c r="W900">
        <v>30.589036788596601</v>
      </c>
      <c r="X900">
        <v>25.469028403731301</v>
      </c>
      <c r="Y900">
        <v>82.716696363064699</v>
      </c>
      <c r="Z900" s="6"/>
      <c r="AA900">
        <v>0.61</v>
      </c>
      <c r="AB900" s="6"/>
      <c r="AC900" s="6"/>
      <c r="AD900" s="6"/>
      <c r="AE900" s="6"/>
      <c r="AF900" s="6"/>
    </row>
    <row r="901" spans="1:32" x14ac:dyDescent="0.2">
      <c r="A901" s="15" t="s">
        <v>93</v>
      </c>
      <c r="B901" s="13">
        <v>29</v>
      </c>
      <c r="C901" s="15">
        <v>1993</v>
      </c>
      <c r="D901" s="15">
        <f>VLOOKUP(Tabelle128[[#This Row],[countrycode]],Tabelle1[[wbcode]:[treatment]],4,FALSE)</f>
        <v>0</v>
      </c>
      <c r="E901" s="15">
        <f>VLOOKUP(Tabelle128[[#This Row],[countrycode]],Tabelle1[[wbcode]:[liberalizations]],5,FALSE)</f>
        <v>0</v>
      </c>
      <c r="F901" s="15"/>
      <c r="G901" s="15"/>
      <c r="H901" s="15">
        <v>67.142857142857139</v>
      </c>
      <c r="I901" s="16">
        <v>12.9768538362623</v>
      </c>
      <c r="J901" s="15"/>
      <c r="K901">
        <v>37.7109985351563</v>
      </c>
      <c r="L901" s="15"/>
      <c r="M901" s="18">
        <v>0.68400000000000005</v>
      </c>
      <c r="N901">
        <v>14.508787890000001</v>
      </c>
      <c r="O901">
        <v>70.420199999999994</v>
      </c>
      <c r="P901" s="18">
        <v>6447.1432820589898</v>
      </c>
      <c r="Q901">
        <v>4.3380000000000001</v>
      </c>
      <c r="R901">
        <v>14633.29408</v>
      </c>
      <c r="S901" s="15"/>
      <c r="T901" s="15"/>
      <c r="U901">
        <v>8.1403191039999996</v>
      </c>
      <c r="V901">
        <v>12.41</v>
      </c>
      <c r="W901">
        <v>28.244749249892799</v>
      </c>
      <c r="X901">
        <v>31.547363909129899</v>
      </c>
      <c r="Y901">
        <v>87.023146163737707</v>
      </c>
      <c r="Z901" s="6"/>
      <c r="AA901">
        <v>0.60399999999999998</v>
      </c>
      <c r="AB901" s="6"/>
      <c r="AC901" s="6"/>
      <c r="AD901" s="6"/>
      <c r="AE901" s="6"/>
      <c r="AF901" s="6"/>
    </row>
    <row r="902" spans="1:32" x14ac:dyDescent="0.2">
      <c r="A902" s="13" t="s">
        <v>93</v>
      </c>
      <c r="B902" s="13">
        <v>29</v>
      </c>
      <c r="C902" s="13">
        <v>1994</v>
      </c>
      <c r="D902" s="13">
        <f>VLOOKUP(Tabelle128[[#This Row],[countrycode]],Tabelle1[[wbcode]:[treatment]],4,FALSE)</f>
        <v>0</v>
      </c>
      <c r="E902" s="13">
        <f>VLOOKUP(Tabelle128[[#This Row],[countrycode]],Tabelle1[[wbcode]:[liberalizations]],5,FALSE)</f>
        <v>0</v>
      </c>
      <c r="F902" s="13"/>
      <c r="G902" s="13"/>
      <c r="H902" s="13">
        <v>67.142857142857139</v>
      </c>
      <c r="I902" s="14">
        <v>17.256947928162901</v>
      </c>
      <c r="J902" s="13"/>
      <c r="K902">
        <v>37.817001342773402</v>
      </c>
      <c r="L902" s="13"/>
      <c r="M902" s="17">
        <v>0.68899999999999995</v>
      </c>
      <c r="N902">
        <v>14.672863680000001</v>
      </c>
      <c r="O902">
        <v>70.706299999999999</v>
      </c>
      <c r="P902" s="17">
        <v>5892.6224669651301</v>
      </c>
      <c r="Q902">
        <v>4.5140000000000002</v>
      </c>
      <c r="R902">
        <v>14607.17074</v>
      </c>
      <c r="S902" s="13"/>
      <c r="T902" s="13"/>
      <c r="U902">
        <v>9.0120754909999992</v>
      </c>
      <c r="V902">
        <v>11.01</v>
      </c>
      <c r="W902">
        <v>27.035216213504601</v>
      </c>
      <c r="X902">
        <v>26.1171867161633</v>
      </c>
      <c r="Y902">
        <v>82.743052071837099</v>
      </c>
      <c r="Z902" s="6"/>
      <c r="AA902">
        <v>0.60899999999999999</v>
      </c>
      <c r="AB902" s="6"/>
      <c r="AC902" s="6"/>
      <c r="AD902" s="6"/>
      <c r="AE902" s="6"/>
      <c r="AF902" s="6"/>
    </row>
    <row r="903" spans="1:32" x14ac:dyDescent="0.2">
      <c r="A903" s="15" t="s">
        <v>93</v>
      </c>
      <c r="B903" s="13">
        <v>29</v>
      </c>
      <c r="C903" s="15">
        <v>1995</v>
      </c>
      <c r="D903" s="15">
        <f>VLOOKUP(Tabelle128[[#This Row],[countrycode]],Tabelle1[[wbcode]:[treatment]],4,FALSE)</f>
        <v>0</v>
      </c>
      <c r="E903" s="15">
        <f>VLOOKUP(Tabelle128[[#This Row],[countrycode]],Tabelle1[[wbcode]:[liberalizations]],5,FALSE)</f>
        <v>0</v>
      </c>
      <c r="F903" s="15"/>
      <c r="G903" s="15"/>
      <c r="H903" s="15">
        <v>67.142857142857139</v>
      </c>
      <c r="I903" s="16">
        <v>18.923220973782801</v>
      </c>
      <c r="J903" s="15"/>
      <c r="K903">
        <v>37.812999725341797</v>
      </c>
      <c r="L903" s="15"/>
      <c r="M903" s="18">
        <v>0.69399999999999995</v>
      </c>
      <c r="N903">
        <v>14.836939470000001</v>
      </c>
      <c r="O903">
        <v>71.089500000000001</v>
      </c>
      <c r="P903" s="18">
        <v>5161.6854279294303</v>
      </c>
      <c r="Q903">
        <v>4.6900000000000004</v>
      </c>
      <c r="R903">
        <v>14004.17195</v>
      </c>
      <c r="S903" s="15"/>
      <c r="T903" s="15"/>
      <c r="U903">
        <v>9.2325247459999993</v>
      </c>
      <c r="V903">
        <v>8.2799999999999994</v>
      </c>
      <c r="W903">
        <v>29.176029962546799</v>
      </c>
      <c r="X903">
        <v>22.415730337078699</v>
      </c>
      <c r="Y903">
        <v>81.076779026217196</v>
      </c>
      <c r="Z903" s="6"/>
      <c r="AA903">
        <v>0.621</v>
      </c>
      <c r="AB903" s="6"/>
      <c r="AC903" s="6"/>
      <c r="AD903" s="6"/>
      <c r="AE903" s="6"/>
      <c r="AF903" s="6"/>
    </row>
    <row r="904" spans="1:32" x14ac:dyDescent="0.2">
      <c r="A904" s="13" t="s">
        <v>93</v>
      </c>
      <c r="B904" s="13">
        <v>29</v>
      </c>
      <c r="C904" s="13">
        <v>1996</v>
      </c>
      <c r="D904" s="13">
        <f>VLOOKUP(Tabelle128[[#This Row],[countrycode]],Tabelle1[[wbcode]:[treatment]],4,FALSE)</f>
        <v>0</v>
      </c>
      <c r="E904" s="13">
        <f>VLOOKUP(Tabelle128[[#This Row],[countrycode]],Tabelle1[[wbcode]:[liberalizations]],5,FALSE)</f>
        <v>0</v>
      </c>
      <c r="F904" s="13"/>
      <c r="G904" s="13"/>
      <c r="H904" s="13">
        <v>67.142857142857139</v>
      </c>
      <c r="I904" s="14">
        <v>20.262725779967202</v>
      </c>
      <c r="J904" s="13"/>
      <c r="K904">
        <v>37.964000701904297</v>
      </c>
      <c r="L904" s="13"/>
      <c r="M904" s="17">
        <v>0.69899999999999995</v>
      </c>
      <c r="N904">
        <v>15.001015260000001</v>
      </c>
      <c r="O904">
        <v>71.284300000000002</v>
      </c>
      <c r="P904" s="17">
        <v>5536.8660656842803</v>
      </c>
      <c r="Q904">
        <v>4.8680000000000003</v>
      </c>
      <c r="R904">
        <v>14052.891820000001</v>
      </c>
      <c r="S904" s="13"/>
      <c r="T904" s="13"/>
      <c r="U904">
        <v>8.8389373590000009</v>
      </c>
      <c r="V904">
        <v>8.31</v>
      </c>
      <c r="W904">
        <v>28.6535303776683</v>
      </c>
      <c r="X904">
        <v>23.891625615763498</v>
      </c>
      <c r="Y904">
        <v>79.737274220032802</v>
      </c>
      <c r="Z904" s="6"/>
      <c r="AA904">
        <v>0.627</v>
      </c>
      <c r="AB904" s="6"/>
      <c r="AC904" s="6"/>
      <c r="AD904" s="6"/>
      <c r="AE904" s="6"/>
      <c r="AF904" s="6"/>
    </row>
    <row r="905" spans="1:32" x14ac:dyDescent="0.2">
      <c r="A905" s="15" t="s">
        <v>93</v>
      </c>
      <c r="B905" s="13">
        <v>29</v>
      </c>
      <c r="C905" s="15">
        <v>1997</v>
      </c>
      <c r="D905" s="15">
        <f>VLOOKUP(Tabelle128[[#This Row],[countrycode]],Tabelle1[[wbcode]:[treatment]],4,FALSE)</f>
        <v>0</v>
      </c>
      <c r="E905" s="15">
        <f>VLOOKUP(Tabelle128[[#This Row],[countrycode]],Tabelle1[[wbcode]:[liberalizations]],5,FALSE)</f>
        <v>0</v>
      </c>
      <c r="F905" s="15"/>
      <c r="G905" s="15"/>
      <c r="H905" s="15">
        <v>67.142857142857139</v>
      </c>
      <c r="I905" s="16">
        <v>17.3015760831154</v>
      </c>
      <c r="J905" s="15"/>
      <c r="K905">
        <v>38.008998870849602</v>
      </c>
      <c r="L905" s="15"/>
      <c r="M905" s="18">
        <v>0.70399999999999996</v>
      </c>
      <c r="N905">
        <v>15.165091049999999</v>
      </c>
      <c r="O905">
        <v>71.129199999999997</v>
      </c>
      <c r="P905" s="18">
        <v>5998.1604384233697</v>
      </c>
      <c r="Q905">
        <v>5.0460000000000003</v>
      </c>
      <c r="R905">
        <v>14560.822819999999</v>
      </c>
      <c r="S905" s="15"/>
      <c r="T905" s="15"/>
      <c r="U905">
        <v>8.8913907309999995</v>
      </c>
      <c r="V905">
        <v>6.98</v>
      </c>
      <c r="W905">
        <v>26.7863453247579</v>
      </c>
      <c r="X905">
        <v>21.846066859848801</v>
      </c>
      <c r="Y905">
        <v>82.698423916884593</v>
      </c>
      <c r="Z905" s="6"/>
      <c r="AA905">
        <v>0.63600000000000001</v>
      </c>
      <c r="AB905" s="6"/>
      <c r="AC905" s="6"/>
      <c r="AD905" s="6"/>
      <c r="AE905" s="6"/>
      <c r="AF905" s="6"/>
    </row>
    <row r="906" spans="1:32" x14ac:dyDescent="0.2">
      <c r="A906" s="13" t="s">
        <v>93</v>
      </c>
      <c r="B906" s="13">
        <v>29</v>
      </c>
      <c r="C906" s="13">
        <v>1998</v>
      </c>
      <c r="D906" s="13">
        <f>VLOOKUP(Tabelle128[[#This Row],[countrycode]],Tabelle1[[wbcode]:[treatment]],4,FALSE)</f>
        <v>0</v>
      </c>
      <c r="E906" s="13">
        <f>VLOOKUP(Tabelle128[[#This Row],[countrycode]],Tabelle1[[wbcode]:[liberalizations]],5,FALSE)</f>
        <v>0</v>
      </c>
      <c r="F906" s="13"/>
      <c r="G906" s="13"/>
      <c r="H906" s="13">
        <v>67.142857142857139</v>
      </c>
      <c r="I906" s="14">
        <v>10.445769894835999</v>
      </c>
      <c r="J906" s="13"/>
      <c r="K906">
        <v>38.069000244140597</v>
      </c>
      <c r="L906" s="13"/>
      <c r="M906" s="17">
        <v>0.70599999999999996</v>
      </c>
      <c r="N906">
        <v>15.329166839999999</v>
      </c>
      <c r="O906">
        <v>71.078800000000001</v>
      </c>
      <c r="P906" s="17">
        <v>5243.5965354663704</v>
      </c>
      <c r="Q906">
        <v>5.2240000000000002</v>
      </c>
      <c r="R906">
        <v>13857.343800000001</v>
      </c>
      <c r="S906" s="13"/>
      <c r="T906" s="13"/>
      <c r="U906">
        <v>8.814612125</v>
      </c>
      <c r="V906">
        <v>7.29</v>
      </c>
      <c r="W906">
        <v>19.369015853084299</v>
      </c>
      <c r="X906">
        <v>20.883691728143202</v>
      </c>
      <c r="Y906">
        <v>89.554230105163995</v>
      </c>
      <c r="Z906" s="6"/>
      <c r="AA906">
        <v>0.63700000000000001</v>
      </c>
      <c r="AB906" s="6"/>
      <c r="AC906" s="6"/>
      <c r="AD906" s="6"/>
      <c r="AE906" s="6"/>
      <c r="AF906" s="6"/>
    </row>
    <row r="907" spans="1:32" x14ac:dyDescent="0.2">
      <c r="A907" s="15" t="s">
        <v>93</v>
      </c>
      <c r="B907" s="13">
        <v>29</v>
      </c>
      <c r="C907" s="15">
        <v>1999</v>
      </c>
      <c r="D907" s="15">
        <f>VLOOKUP(Tabelle128[[#This Row],[countrycode]],Tabelle1[[wbcode]:[treatment]],4,FALSE)</f>
        <v>0</v>
      </c>
      <c r="E907" s="15">
        <f>VLOOKUP(Tabelle128[[#This Row],[countrycode]],Tabelle1[[wbcode]:[liberalizations]],5,FALSE)</f>
        <v>0</v>
      </c>
      <c r="F907" s="15">
        <v>30.16632027090051</v>
      </c>
      <c r="G907" s="15">
        <v>32.886756760394512</v>
      </c>
      <c r="H907" s="15">
        <v>67.142857142857139</v>
      </c>
      <c r="I907" s="16">
        <v>30.384753685724601</v>
      </c>
      <c r="J907" s="15"/>
      <c r="K907">
        <v>38.134998321533203</v>
      </c>
      <c r="L907" s="15"/>
      <c r="M907" s="18">
        <v>0.70899999999999996</v>
      </c>
      <c r="N907">
        <v>15.493242629999999</v>
      </c>
      <c r="O907">
        <v>71.058499999999995</v>
      </c>
      <c r="P907" s="18">
        <v>6819.0395763897104</v>
      </c>
      <c r="Q907">
        <v>5.4020000000000001</v>
      </c>
      <c r="R907">
        <v>13710.48835</v>
      </c>
      <c r="S907" s="15"/>
      <c r="T907" s="15"/>
      <c r="U907">
        <v>8.5396383500000006</v>
      </c>
      <c r="V907">
        <v>6.04</v>
      </c>
      <c r="W907">
        <v>20.220544168764199</v>
      </c>
      <c r="X907">
        <v>14.581085940309199</v>
      </c>
      <c r="Y907">
        <v>69.615246314275396</v>
      </c>
      <c r="Z907" s="6"/>
      <c r="AA907">
        <v>0.64500000000000002</v>
      </c>
      <c r="AB907" s="6"/>
      <c r="AC907" s="6"/>
      <c r="AD907" s="6"/>
      <c r="AE907" s="6"/>
      <c r="AF907" s="6"/>
    </row>
    <row r="908" spans="1:32" x14ac:dyDescent="0.2">
      <c r="A908" s="13" t="s">
        <v>93</v>
      </c>
      <c r="B908" s="13">
        <v>29</v>
      </c>
      <c r="C908" s="13">
        <v>2000</v>
      </c>
      <c r="D908" s="13">
        <f>VLOOKUP(Tabelle128[[#This Row],[countrycode]],Tabelle1[[wbcode]:[treatment]],4,FALSE)</f>
        <v>0</v>
      </c>
      <c r="E908" s="13">
        <f>VLOOKUP(Tabelle128[[#This Row],[countrycode]],Tabelle1[[wbcode]:[liberalizations]],5,FALSE)</f>
        <v>0</v>
      </c>
      <c r="F908" s="13">
        <v>30.464220130949951</v>
      </c>
      <c r="G908" s="13">
        <v>33.263448028059337</v>
      </c>
      <c r="H908" s="13">
        <v>67.142857142857139</v>
      </c>
      <c r="I908" s="14">
        <v>40.934598510356103</v>
      </c>
      <c r="J908" s="13"/>
      <c r="K908">
        <v>38.219001770019503</v>
      </c>
      <c r="L908" s="13"/>
      <c r="M908" s="17">
        <v>0.71199999999999997</v>
      </c>
      <c r="N908">
        <v>15.657318419999999</v>
      </c>
      <c r="O908">
        <v>70.680400000000006</v>
      </c>
      <c r="P908" s="17">
        <v>7142.7717855526398</v>
      </c>
      <c r="Q908">
        <v>5.58</v>
      </c>
      <c r="R908">
        <v>13784.74272</v>
      </c>
      <c r="S908" s="13"/>
      <c r="T908" s="13"/>
      <c r="U908">
        <v>8.8682095249999993</v>
      </c>
      <c r="V908">
        <v>5.63</v>
      </c>
      <c r="W908">
        <v>31.558004285277001</v>
      </c>
      <c r="X908">
        <v>13.7230894806652</v>
      </c>
      <c r="Y908">
        <v>59.065401489643897</v>
      </c>
      <c r="Z908" s="6"/>
      <c r="AA908">
        <v>0.64700000000000002</v>
      </c>
      <c r="AB908" s="6"/>
      <c r="AC908" s="6"/>
      <c r="AD908" s="6"/>
      <c r="AE908" s="6"/>
      <c r="AF908" s="6"/>
    </row>
    <row r="909" spans="1:32" x14ac:dyDescent="0.2">
      <c r="A909" s="15" t="s">
        <v>93</v>
      </c>
      <c r="B909" s="13">
        <v>29</v>
      </c>
      <c r="C909" s="15">
        <v>2001</v>
      </c>
      <c r="D909" s="15">
        <f>VLOOKUP(Tabelle128[[#This Row],[countrycode]],Tabelle1[[wbcode]:[treatment]],4,FALSE)</f>
        <v>0</v>
      </c>
      <c r="E909" s="15">
        <f>VLOOKUP(Tabelle128[[#This Row],[countrycode]],Tabelle1[[wbcode]:[liberalizations]],5,FALSE)</f>
        <v>0</v>
      </c>
      <c r="F909" s="15">
        <v>30.353851648846479</v>
      </c>
      <c r="G909" s="15">
        <v>33.23996658157612</v>
      </c>
      <c r="H909" s="15">
        <v>67.142857142857139</v>
      </c>
      <c r="I909" s="16">
        <v>37.407945736434101</v>
      </c>
      <c r="J909">
        <v>-4.53</v>
      </c>
      <c r="K909">
        <v>38.257999420166001</v>
      </c>
      <c r="L909" s="15"/>
      <c r="M909" s="18">
        <v>0.71599999999999997</v>
      </c>
      <c r="N909">
        <v>15.821394209999999</v>
      </c>
      <c r="O909">
        <v>70.861099999999993</v>
      </c>
      <c r="P909" s="18">
        <v>6266.4898210896999</v>
      </c>
      <c r="Q909">
        <v>5.7519999999999998</v>
      </c>
      <c r="R909">
        <v>13663.37255</v>
      </c>
      <c r="S909" s="15"/>
      <c r="T909" s="15"/>
      <c r="U909">
        <v>8.9032687839999998</v>
      </c>
      <c r="V909">
        <v>4.47</v>
      </c>
      <c r="W909">
        <v>26.540697674418599</v>
      </c>
      <c r="X909">
        <v>16.632751937984501</v>
      </c>
      <c r="Y909">
        <v>62.592054263565899</v>
      </c>
      <c r="Z909" s="6"/>
      <c r="AA909">
        <v>0.65500000000000003</v>
      </c>
      <c r="AB909" s="6"/>
      <c r="AC909" s="6"/>
      <c r="AD909" s="6"/>
      <c r="AE909" s="6"/>
      <c r="AF909" s="6"/>
    </row>
    <row r="910" spans="1:32" x14ac:dyDescent="0.2">
      <c r="A910" s="13" t="s">
        <v>93</v>
      </c>
      <c r="B910" s="13">
        <v>29</v>
      </c>
      <c r="C910" s="13">
        <v>2002</v>
      </c>
      <c r="D910" s="13">
        <f>VLOOKUP(Tabelle128[[#This Row],[countrycode]],Tabelle1[[wbcode]:[treatment]],4,FALSE)</f>
        <v>0</v>
      </c>
      <c r="E910" s="13">
        <f>VLOOKUP(Tabelle128[[#This Row],[countrycode]],Tabelle1[[wbcode]:[liberalizations]],5,FALSE)</f>
        <v>0</v>
      </c>
      <c r="F910" s="13">
        <v>30.216452964965718</v>
      </c>
      <c r="G910" s="13">
        <v>33.222400747664963</v>
      </c>
      <c r="H910" s="13">
        <v>67.142857142857139</v>
      </c>
      <c r="I910" s="14">
        <v>30.739658619098901</v>
      </c>
      <c r="J910">
        <v>-3.88</v>
      </c>
      <c r="K910">
        <v>38.333999633789098</v>
      </c>
      <c r="L910" s="13"/>
      <c r="M910" s="17">
        <v>0.71599999999999997</v>
      </c>
      <c r="N910">
        <v>15.581740379999999</v>
      </c>
      <c r="O910">
        <v>71.004000000000005</v>
      </c>
      <c r="P910" s="17">
        <v>3703.04295219909</v>
      </c>
      <c r="Q910">
        <v>5.9240000000000004</v>
      </c>
      <c r="R910">
        <v>13595.56033</v>
      </c>
      <c r="S910" s="13"/>
      <c r="T910" s="13"/>
      <c r="U910">
        <v>8.7118829580000003</v>
      </c>
      <c r="V910">
        <v>5.01</v>
      </c>
      <c r="W910">
        <v>44.767799477164402</v>
      </c>
      <c r="X910">
        <v>34.091957558050098</v>
      </c>
      <c r="Y910">
        <v>69.260341380901096</v>
      </c>
      <c r="Z910" s="6"/>
      <c r="AA910">
        <v>0.65400000000000003</v>
      </c>
      <c r="AB910" s="6"/>
      <c r="AC910" s="6"/>
      <c r="AD910" s="6"/>
      <c r="AE910" s="6"/>
      <c r="AF910" s="6"/>
    </row>
    <row r="911" spans="1:32" x14ac:dyDescent="0.2">
      <c r="A911" s="15" t="s">
        <v>93</v>
      </c>
      <c r="B911" s="13">
        <v>29</v>
      </c>
      <c r="C911" s="15">
        <v>2003</v>
      </c>
      <c r="D911" s="15">
        <f>VLOOKUP(Tabelle128[[#This Row],[countrycode]],Tabelle1[[wbcode]:[treatment]],4,FALSE)</f>
        <v>0</v>
      </c>
      <c r="E911" s="15">
        <f>VLOOKUP(Tabelle128[[#This Row],[countrycode]],Tabelle1[[wbcode]:[liberalizations]],5,FALSE)</f>
        <v>0</v>
      </c>
      <c r="F911" s="15">
        <v>31.003861496163509</v>
      </c>
      <c r="G911" s="15">
        <v>34.777706738265451</v>
      </c>
      <c r="H911" s="15">
        <v>67.142857142857139</v>
      </c>
      <c r="I911" s="16">
        <v>53.580181737061302</v>
      </c>
      <c r="J911">
        <v>9.5299999999999994</v>
      </c>
      <c r="K911">
        <v>38.478000640869098</v>
      </c>
      <c r="L911" s="15">
        <v>67.400000000000006</v>
      </c>
      <c r="M911" s="18">
        <v>0.72399999999999998</v>
      </c>
      <c r="N911">
        <v>15.45261955</v>
      </c>
      <c r="O911">
        <v>71.132199999999997</v>
      </c>
      <c r="P911" s="18">
        <v>4673.1455757404301</v>
      </c>
      <c r="Q911">
        <v>6.0960000000000001</v>
      </c>
      <c r="R911">
        <v>15504.656220000001</v>
      </c>
      <c r="S911" s="15"/>
      <c r="T911" s="15"/>
      <c r="U911">
        <v>8.8022749390000001</v>
      </c>
      <c r="V911">
        <v>5.21</v>
      </c>
      <c r="W911">
        <v>57.317073170731703</v>
      </c>
      <c r="X911">
        <v>33.2956573468174</v>
      </c>
      <c r="Y911">
        <v>46.419818262938698</v>
      </c>
      <c r="Z911" s="6"/>
      <c r="AA911">
        <v>0.66</v>
      </c>
      <c r="AB911" s="6"/>
      <c r="AC911" s="6"/>
      <c r="AD911" s="6"/>
      <c r="AE911" s="6"/>
      <c r="AF911" s="6"/>
    </row>
    <row r="912" spans="1:32" x14ac:dyDescent="0.2">
      <c r="A912" s="13" t="s">
        <v>93</v>
      </c>
      <c r="B912" s="13">
        <v>29</v>
      </c>
      <c r="C912" s="13">
        <v>2004</v>
      </c>
      <c r="D912" s="13">
        <f>VLOOKUP(Tabelle128[[#This Row],[countrycode]],Tabelle1[[wbcode]:[treatment]],4,FALSE)</f>
        <v>0</v>
      </c>
      <c r="E912" s="13">
        <f>VLOOKUP(Tabelle128[[#This Row],[countrycode]],Tabelle1[[wbcode]:[liberalizations]],5,FALSE)</f>
        <v>0</v>
      </c>
      <c r="F912" s="13">
        <v>31.115309139814119</v>
      </c>
      <c r="G912" s="13">
        <v>34.698155319738092</v>
      </c>
      <c r="H912" s="13">
        <v>67.142857142857139</v>
      </c>
      <c r="I912" s="14">
        <v>51.610822824496601</v>
      </c>
      <c r="J912">
        <v>1.72</v>
      </c>
      <c r="K912">
        <v>38.494998931884801</v>
      </c>
      <c r="L912" s="13">
        <v>67.400000000000006</v>
      </c>
      <c r="M912" s="17">
        <v>0.73099999999999998</v>
      </c>
      <c r="N912">
        <v>15.657328570000001</v>
      </c>
      <c r="O912">
        <v>71.489599999999996</v>
      </c>
      <c r="P912" s="17">
        <v>5800.58882597707</v>
      </c>
      <c r="Q912">
        <v>6.2679999999999998</v>
      </c>
      <c r="R912">
        <v>15783.43871</v>
      </c>
      <c r="S912" s="13"/>
      <c r="T912" s="13"/>
      <c r="U912">
        <v>8.8664684000000005</v>
      </c>
      <c r="V912">
        <v>5.24</v>
      </c>
      <c r="W912">
        <v>63.755960890870703</v>
      </c>
      <c r="X912">
        <v>32.373371188369397</v>
      </c>
      <c r="Y912">
        <v>48.389177175503399</v>
      </c>
      <c r="Z912" s="6"/>
      <c r="AA912">
        <v>0.66600000000000004</v>
      </c>
      <c r="AB912" s="6"/>
      <c r="AC912" s="6"/>
      <c r="AD912" s="6"/>
      <c r="AE912" s="6"/>
      <c r="AF912" s="6"/>
    </row>
    <row r="913" spans="1:32" x14ac:dyDescent="0.2">
      <c r="A913" s="15" t="s">
        <v>93</v>
      </c>
      <c r="B913" s="13">
        <v>29</v>
      </c>
      <c r="C913" s="15">
        <v>2005</v>
      </c>
      <c r="D913" s="15">
        <f>VLOOKUP(Tabelle128[[#This Row],[countrycode]],Tabelle1[[wbcode]:[treatment]],4,FALSE)</f>
        <v>0</v>
      </c>
      <c r="E913" s="15">
        <f>VLOOKUP(Tabelle128[[#This Row],[countrycode]],Tabelle1[[wbcode]:[liberalizations]],5,FALSE)</f>
        <v>0</v>
      </c>
      <c r="F913" s="15">
        <v>31.687842805164919</v>
      </c>
      <c r="G913" s="15">
        <v>35.837044907270737</v>
      </c>
      <c r="H913" s="15">
        <v>67.142857142857139</v>
      </c>
      <c r="I913" s="16">
        <v>64.236800361687003</v>
      </c>
      <c r="J913">
        <v>8.9600000000000009</v>
      </c>
      <c r="K913">
        <v>38.583999633789098</v>
      </c>
      <c r="L913" s="15">
        <v>67.400000000000006</v>
      </c>
      <c r="M913" s="18">
        <v>0.73499999999999999</v>
      </c>
      <c r="N913">
        <v>15.387247139999999</v>
      </c>
      <c r="O913">
        <v>71.591700000000003</v>
      </c>
      <c r="P913" s="18">
        <v>8163.0093700679199</v>
      </c>
      <c r="Q913">
        <v>6.44</v>
      </c>
      <c r="R913">
        <v>17476.956610000001</v>
      </c>
      <c r="S913" s="15"/>
      <c r="T913" s="15"/>
      <c r="U913">
        <v>9.8279692349999994</v>
      </c>
      <c r="V913">
        <v>5.41</v>
      </c>
      <c r="W913">
        <v>63.716843150552201</v>
      </c>
      <c r="X913">
        <v>27.1440465349093</v>
      </c>
      <c r="Y913">
        <v>35.763199638312997</v>
      </c>
      <c r="Z913" s="6"/>
      <c r="AA913">
        <v>0.66400000000000003</v>
      </c>
      <c r="AB913" s="6"/>
      <c r="AC913" s="6"/>
      <c r="AD913" s="6"/>
      <c r="AE913" s="6"/>
      <c r="AF913" s="6"/>
    </row>
    <row r="914" spans="1:32" x14ac:dyDescent="0.2">
      <c r="A914" s="13" t="s">
        <v>93</v>
      </c>
      <c r="B914" s="13">
        <v>29</v>
      </c>
      <c r="C914" s="13">
        <v>2006</v>
      </c>
      <c r="D914" s="13">
        <f>VLOOKUP(Tabelle128[[#This Row],[countrycode]],Tabelle1[[wbcode]:[treatment]],4,FALSE)</f>
        <v>0</v>
      </c>
      <c r="E914" s="13">
        <f>VLOOKUP(Tabelle128[[#This Row],[countrycode]],Tabelle1[[wbcode]:[liberalizations]],5,FALSE)</f>
        <v>0</v>
      </c>
      <c r="F914" s="13">
        <v>31.893589887026909</v>
      </c>
      <c r="G914" s="13">
        <v>36.137528913029072</v>
      </c>
      <c r="H914" s="13">
        <v>67.142857142857139</v>
      </c>
      <c r="I914" s="14">
        <v>66.988944502084493</v>
      </c>
      <c r="J914">
        <v>4.24</v>
      </c>
      <c r="K914">
        <v>38.588001251220703</v>
      </c>
      <c r="L914" s="13">
        <v>67.400000000000006</v>
      </c>
      <c r="M914" s="17">
        <v>0.73899999999999999</v>
      </c>
      <c r="N914">
        <v>15.11716571</v>
      </c>
      <c r="O914">
        <v>71.723699999999994</v>
      </c>
      <c r="P914" s="17">
        <v>10207.955983076001</v>
      </c>
      <c r="Q914">
        <v>6.6139999999999999</v>
      </c>
      <c r="R914">
        <v>18761.28499</v>
      </c>
      <c r="S914" s="13"/>
      <c r="T914" s="13"/>
      <c r="U914">
        <v>9.0465360889999999</v>
      </c>
      <c r="V914">
        <v>5.03</v>
      </c>
      <c r="W914">
        <v>71.8393272703549</v>
      </c>
      <c r="X914">
        <v>25.8987738493833</v>
      </c>
      <c r="Y914">
        <v>33.0110554979155</v>
      </c>
      <c r="Z914" s="6"/>
      <c r="AA914">
        <v>0.67300000000000004</v>
      </c>
      <c r="AB914" s="6"/>
      <c r="AC914" s="6"/>
      <c r="AD914" s="6"/>
      <c r="AE914" s="6"/>
      <c r="AF914" s="6"/>
    </row>
    <row r="915" spans="1:32" x14ac:dyDescent="0.2">
      <c r="A915" s="15" t="s">
        <v>93</v>
      </c>
      <c r="B915" s="13">
        <v>29</v>
      </c>
      <c r="C915" s="15">
        <v>2007</v>
      </c>
      <c r="D915" s="15">
        <f>VLOOKUP(Tabelle128[[#This Row],[countrycode]],Tabelle1[[wbcode]:[treatment]],4,FALSE)</f>
        <v>0</v>
      </c>
      <c r="E915" s="15">
        <f>VLOOKUP(Tabelle128[[#This Row],[countrycode]],Tabelle1[[wbcode]:[liberalizations]],5,FALSE)</f>
        <v>0</v>
      </c>
      <c r="F915" s="15">
        <v>32.003452376036932</v>
      </c>
      <c r="G915" s="15">
        <v>36.403188627412923</v>
      </c>
      <c r="H915" s="15">
        <v>67.142857142857139</v>
      </c>
      <c r="I915" s="16">
        <v>63.2423182365849</v>
      </c>
      <c r="J915">
        <v>4.24</v>
      </c>
      <c r="K915">
        <v>38.608001708984403</v>
      </c>
      <c r="L915" s="15">
        <v>67.5</v>
      </c>
      <c r="M915" s="18">
        <v>0.74099999999999999</v>
      </c>
      <c r="N915">
        <v>14.84708429</v>
      </c>
      <c r="O915">
        <v>71.862799999999993</v>
      </c>
      <c r="P915" s="18">
        <v>11387.086187921201</v>
      </c>
      <c r="Q915">
        <v>6.7880000000000003</v>
      </c>
      <c r="R915">
        <v>19546.142029999999</v>
      </c>
      <c r="S915" s="15"/>
      <c r="T915" s="15"/>
      <c r="U915">
        <v>8.3647165999999995</v>
      </c>
      <c r="V915">
        <v>5.52</v>
      </c>
      <c r="W915">
        <v>73.432477896195095</v>
      </c>
      <c r="X915">
        <v>29.2998376046984</v>
      </c>
      <c r="Y915">
        <v>36.7576817634151</v>
      </c>
      <c r="Z915" s="6"/>
      <c r="AA915">
        <v>0.67700000000000005</v>
      </c>
      <c r="AB915" s="6"/>
      <c r="AC915" s="6"/>
      <c r="AD915" s="6"/>
      <c r="AE915" s="6"/>
      <c r="AF915" s="6"/>
    </row>
    <row r="916" spans="1:32" x14ac:dyDescent="0.2">
      <c r="A916" s="13" t="s">
        <v>93</v>
      </c>
      <c r="B916" s="13">
        <v>29</v>
      </c>
      <c r="C916" s="13">
        <v>2008</v>
      </c>
      <c r="D916" s="13">
        <f>VLOOKUP(Tabelle128[[#This Row],[countrycode]],Tabelle1[[wbcode]:[treatment]],4,FALSE)</f>
        <v>0</v>
      </c>
      <c r="E916" s="13">
        <f>VLOOKUP(Tabelle128[[#This Row],[countrycode]],Tabelle1[[wbcode]:[liberalizations]],5,FALSE)</f>
        <v>0</v>
      </c>
      <c r="F916" s="13">
        <v>32.144541457158567</v>
      </c>
      <c r="G916" s="13">
        <v>36.58745251292315</v>
      </c>
      <c r="H916" s="13">
        <v>67.142857142857139</v>
      </c>
      <c r="I916" s="14">
        <v>66.654256522394803</v>
      </c>
      <c r="J916">
        <v>0.91</v>
      </c>
      <c r="K916">
        <v>38.599998474121101</v>
      </c>
      <c r="L916" s="13">
        <v>67.5</v>
      </c>
      <c r="M916" s="17">
        <v>0.74099999999999999</v>
      </c>
      <c r="N916">
        <v>14.57700286</v>
      </c>
      <c r="O916">
        <v>72.268699999999995</v>
      </c>
      <c r="P916" s="17">
        <v>14311.238728541201</v>
      </c>
      <c r="Q916">
        <v>6.9619999999999997</v>
      </c>
      <c r="R916">
        <v>19191.74264</v>
      </c>
      <c r="S916" s="13"/>
      <c r="T916" s="13"/>
      <c r="U916">
        <v>8.8451772539999993</v>
      </c>
      <c r="V916">
        <v>8</v>
      </c>
      <c r="W916">
        <v>74.115706529935196</v>
      </c>
      <c r="X916">
        <v>29.126451515608501</v>
      </c>
      <c r="Y916">
        <v>33.345743477605197</v>
      </c>
      <c r="Z916" s="6"/>
      <c r="AA916">
        <v>0.66600000000000004</v>
      </c>
      <c r="AB916" s="6"/>
      <c r="AC916" s="6"/>
      <c r="AD916" s="6"/>
      <c r="AE916" s="6"/>
      <c r="AF916" s="6"/>
    </row>
    <row r="917" spans="1:32" x14ac:dyDescent="0.2">
      <c r="A917" s="15" t="s">
        <v>93</v>
      </c>
      <c r="B917" s="13">
        <v>29</v>
      </c>
      <c r="C917" s="15">
        <v>2009</v>
      </c>
      <c r="D917" s="15">
        <f>VLOOKUP(Tabelle128[[#This Row],[countrycode]],Tabelle1[[wbcode]:[treatment]],4,FALSE)</f>
        <v>0</v>
      </c>
      <c r="E917" s="15">
        <f>VLOOKUP(Tabelle128[[#This Row],[countrycode]],Tabelle1[[wbcode]:[liberalizations]],5,FALSE)</f>
        <v>0</v>
      </c>
      <c r="F917" s="15"/>
      <c r="G917" s="15">
        <v>36.626018944068143</v>
      </c>
      <c r="H917" s="15">
        <v>67.142857142857139</v>
      </c>
      <c r="I917" s="16">
        <v>44.870883272811199</v>
      </c>
      <c r="J917">
        <v>-2.2599999999999998</v>
      </c>
      <c r="K917">
        <v>38.588001251220703</v>
      </c>
      <c r="L917" s="15"/>
      <c r="M917" s="18">
        <v>0.73799999999999999</v>
      </c>
      <c r="N917">
        <v>14.306921429999999</v>
      </c>
      <c r="O917">
        <v>72.355500000000006</v>
      </c>
      <c r="P917" s="18">
        <v>9913.6518235296899</v>
      </c>
      <c r="Q917">
        <v>7.1360000000000001</v>
      </c>
      <c r="R917">
        <v>18083.097959999999</v>
      </c>
      <c r="S917" s="15"/>
      <c r="T917" s="15"/>
      <c r="U917">
        <v>8.6601790940000001</v>
      </c>
      <c r="V917">
        <v>10.27</v>
      </c>
      <c r="W917">
        <v>63.236891542998698</v>
      </c>
      <c r="X917">
        <v>44.3840389580403</v>
      </c>
      <c r="Y917">
        <v>55.129116727188801</v>
      </c>
      <c r="Z917" s="6"/>
      <c r="AA917">
        <v>0.65600000000000003</v>
      </c>
      <c r="AB917" s="6"/>
      <c r="AC917" s="6"/>
      <c r="AD917" s="6"/>
      <c r="AE917" s="6"/>
      <c r="AF917" s="6"/>
    </row>
    <row r="918" spans="1:32" x14ac:dyDescent="0.2">
      <c r="A918" s="13" t="s">
        <v>93</v>
      </c>
      <c r="B918" s="13">
        <v>29</v>
      </c>
      <c r="C918" s="13">
        <v>2010</v>
      </c>
      <c r="D918" s="13">
        <f>VLOOKUP(Tabelle128[[#This Row],[countrycode]],Tabelle1[[wbcode]:[treatment]],4,FALSE)</f>
        <v>0</v>
      </c>
      <c r="E918" s="13">
        <f>VLOOKUP(Tabelle128[[#This Row],[countrycode]],Tabelle1[[wbcode]:[liberalizations]],5,FALSE)</f>
        <v>0</v>
      </c>
      <c r="F918" s="13"/>
      <c r="G918" s="13">
        <v>36.704317256274209</v>
      </c>
      <c r="H918" s="13">
        <v>67.142857142857139</v>
      </c>
      <c r="I918" s="14">
        <v>54.267600500986497</v>
      </c>
      <c r="J918">
        <v>3.58</v>
      </c>
      <c r="K918">
        <v>38.623001098632798</v>
      </c>
      <c r="L918" s="13"/>
      <c r="M918" s="17">
        <v>0.73899999999999999</v>
      </c>
      <c r="N918">
        <v>14.03684</v>
      </c>
      <c r="O918">
        <v>72.374099999999999</v>
      </c>
      <c r="P918" s="17">
        <v>12162.6687120117</v>
      </c>
      <c r="Q918">
        <v>7.31</v>
      </c>
      <c r="R918">
        <v>18662.587309999999</v>
      </c>
      <c r="S918" s="13"/>
      <c r="T918" s="13"/>
      <c r="U918">
        <v>9.7863985180000004</v>
      </c>
      <c r="V918">
        <v>8.18</v>
      </c>
      <c r="W918">
        <v>66.272007171311401</v>
      </c>
      <c r="X918">
        <v>31.8052059029276</v>
      </c>
      <c r="Y918">
        <v>45.732399499013503</v>
      </c>
      <c r="Z918" s="6"/>
      <c r="AA918">
        <v>0.65800000000000003</v>
      </c>
      <c r="AB918" s="6"/>
      <c r="AC918" s="6"/>
      <c r="AD918" s="6"/>
      <c r="AE918" s="6"/>
      <c r="AF918" s="6"/>
    </row>
    <row r="919" spans="1:32" x14ac:dyDescent="0.2">
      <c r="A919" s="15" t="s">
        <v>93</v>
      </c>
      <c r="B919" s="13">
        <v>29</v>
      </c>
      <c r="C919" s="15">
        <v>2011</v>
      </c>
      <c r="D919" s="15">
        <f>VLOOKUP(Tabelle128[[#This Row],[countrycode]],Tabelle1[[wbcode]:[treatment]],4,FALSE)</f>
        <v>0</v>
      </c>
      <c r="E919" s="15">
        <f>VLOOKUP(Tabelle128[[#This Row],[countrycode]],Tabelle1[[wbcode]:[liberalizations]],5,FALSE)</f>
        <v>0</v>
      </c>
      <c r="F919" s="15"/>
      <c r="G919" s="15">
        <v>33.828669035178002</v>
      </c>
      <c r="H919" s="15">
        <v>67.142857142857139</v>
      </c>
      <c r="I919" s="16">
        <v>21.728608616757001</v>
      </c>
      <c r="J919">
        <v>-62.28</v>
      </c>
      <c r="K919">
        <v>38.529998779296903</v>
      </c>
      <c r="L919" s="15"/>
      <c r="M919" s="18">
        <v>0.69</v>
      </c>
      <c r="N919">
        <v>13.719670000000001</v>
      </c>
      <c r="O919">
        <v>70.070700000000002</v>
      </c>
      <c r="P919" s="18">
        <v>7709.94039668605</v>
      </c>
      <c r="Q919">
        <v>7.31</v>
      </c>
      <c r="R919">
        <v>9229.557288</v>
      </c>
      <c r="S919" s="15"/>
      <c r="T919" s="15"/>
      <c r="U919">
        <v>7.8772117660000003</v>
      </c>
      <c r="V919">
        <v>8.5</v>
      </c>
      <c r="W919">
        <v>38.145896398802698</v>
      </c>
      <c r="X919">
        <v>24.8595388907261</v>
      </c>
      <c r="Y919">
        <v>78.271391383242999</v>
      </c>
      <c r="Z919" s="6"/>
      <c r="AA919">
        <v>0.623</v>
      </c>
      <c r="AB919" s="6"/>
      <c r="AC919" s="6"/>
      <c r="AD919" s="6"/>
      <c r="AE919" s="6"/>
      <c r="AF919" s="6"/>
    </row>
    <row r="920" spans="1:32" x14ac:dyDescent="0.2">
      <c r="A920" s="13" t="s">
        <v>93</v>
      </c>
      <c r="B920" s="13">
        <v>29</v>
      </c>
      <c r="C920" s="13">
        <v>2012</v>
      </c>
      <c r="D920" s="13">
        <f>VLOOKUP(Tabelle128[[#This Row],[countrycode]],Tabelle1[[wbcode]:[treatment]],4,FALSE)</f>
        <v>0</v>
      </c>
      <c r="E920" s="13">
        <f>VLOOKUP(Tabelle128[[#This Row],[countrycode]],Tabelle1[[wbcode]:[liberalizations]],5,FALSE)</f>
        <v>0</v>
      </c>
      <c r="F920" s="13"/>
      <c r="G920" s="13">
        <v>36.220819210774948</v>
      </c>
      <c r="H920" s="13">
        <v>67.142857142857139</v>
      </c>
      <c r="I920" s="14">
        <v>50.730245847722401</v>
      </c>
      <c r="J920">
        <v>121.07</v>
      </c>
      <c r="K920">
        <v>38.662998199462898</v>
      </c>
      <c r="L920" s="13"/>
      <c r="M920" s="17">
        <v>0.72599999999999998</v>
      </c>
      <c r="N920">
        <v>13.4025</v>
      </c>
      <c r="O920">
        <v>72.247299999999996</v>
      </c>
      <c r="P920" s="17">
        <v>14721.869237254199</v>
      </c>
      <c r="Q920">
        <v>7.31</v>
      </c>
      <c r="R920">
        <v>16671.470399999998</v>
      </c>
      <c r="S920" s="13"/>
      <c r="T920" s="23"/>
      <c r="U920">
        <v>8.2164763839999999</v>
      </c>
      <c r="V920">
        <v>15.32</v>
      </c>
      <c r="W920">
        <v>66.867856849202397</v>
      </c>
      <c r="X920">
        <v>31.356462067642401</v>
      </c>
      <c r="Y920">
        <v>49.269754152277599</v>
      </c>
      <c r="Z920" s="6"/>
      <c r="AA920">
        <v>0.63100000000000001</v>
      </c>
      <c r="AB920" s="6"/>
      <c r="AC920" s="6"/>
      <c r="AD920" s="6"/>
      <c r="AE920" s="6"/>
      <c r="AF920" s="6"/>
    </row>
    <row r="921" spans="1:32" x14ac:dyDescent="0.2">
      <c r="A921" s="15" t="s">
        <v>93</v>
      </c>
      <c r="B921" s="13">
        <v>29</v>
      </c>
      <c r="C921" s="15">
        <v>2013</v>
      </c>
      <c r="D921" s="15">
        <f>VLOOKUP(Tabelle128[[#This Row],[countrycode]],Tabelle1[[wbcode]:[treatment]],4,FALSE)</f>
        <v>0</v>
      </c>
      <c r="E921" s="15">
        <f>VLOOKUP(Tabelle128[[#This Row],[countrycode]],Tabelle1[[wbcode]:[liberalizations]],5,FALSE)</f>
        <v>0</v>
      </c>
      <c r="F921" s="15"/>
      <c r="G921" s="15">
        <v>35.714758395544493</v>
      </c>
      <c r="H921" s="15">
        <v>67.142857142857139</v>
      </c>
      <c r="I921" s="16">
        <v>35.128475925504603</v>
      </c>
      <c r="J921">
        <v>-13.51</v>
      </c>
      <c r="K921">
        <v>38.423000335693402</v>
      </c>
      <c r="L921" s="15"/>
      <c r="M921" s="18">
        <v>0.71599999999999997</v>
      </c>
      <c r="N921">
        <v>13.2799874</v>
      </c>
      <c r="O921">
        <v>72.339699999999993</v>
      </c>
      <c r="P921" s="18">
        <v>11921.9082821252</v>
      </c>
      <c r="Q921">
        <v>7.31</v>
      </c>
      <c r="R921">
        <v>13812.40286</v>
      </c>
      <c r="S921" s="15"/>
      <c r="T921" s="6"/>
      <c r="U921">
        <v>6.6316000989999999</v>
      </c>
      <c r="V921">
        <v>16.25</v>
      </c>
      <c r="W921">
        <v>59.8886075843687</v>
      </c>
      <c r="X921">
        <v>46.445753333736903</v>
      </c>
      <c r="Y921">
        <v>64.871524074495397</v>
      </c>
      <c r="Z921" s="6"/>
      <c r="AA921">
        <v>0.627</v>
      </c>
      <c r="AB921" s="6"/>
      <c r="AC921" s="6"/>
      <c r="AD921" s="6"/>
      <c r="AE921" s="6"/>
      <c r="AF921" s="6"/>
    </row>
    <row r="922" spans="1:32" x14ac:dyDescent="0.2">
      <c r="A922" s="13" t="s">
        <v>93</v>
      </c>
      <c r="B922" s="13">
        <v>29</v>
      </c>
      <c r="C922" s="13">
        <v>2014</v>
      </c>
      <c r="D922" s="13">
        <f>VLOOKUP(Tabelle128[[#This Row],[countrycode]],Tabelle1[[wbcode]:[treatment]],4,FALSE)</f>
        <v>0</v>
      </c>
      <c r="E922" s="13">
        <f>VLOOKUP(Tabelle128[[#This Row],[countrycode]],Tabelle1[[wbcode]:[liberalizations]],5,FALSE)</f>
        <v>0</v>
      </c>
      <c r="F922" s="13"/>
      <c r="G922" s="13">
        <v>34.746277439401027</v>
      </c>
      <c r="H922" s="13">
        <v>67.142857142857139</v>
      </c>
      <c r="I922" s="14">
        <v>14.1753435241032</v>
      </c>
      <c r="J922">
        <v>-24.38</v>
      </c>
      <c r="K922">
        <v>38.3810005187988</v>
      </c>
      <c r="L922" s="13"/>
      <c r="M922" s="17">
        <v>0.69899999999999995</v>
      </c>
      <c r="N922">
        <v>13.157474799999999</v>
      </c>
      <c r="O922">
        <v>71.511399999999995</v>
      </c>
      <c r="P922" s="17">
        <v>9017.9336800308593</v>
      </c>
      <c r="Q922">
        <v>7.31</v>
      </c>
      <c r="R922">
        <v>10753.741040000001</v>
      </c>
      <c r="S922" s="13"/>
      <c r="T922" s="23"/>
      <c r="U922">
        <v>11.22132738</v>
      </c>
      <c r="V922">
        <v>14.39</v>
      </c>
      <c r="W922">
        <v>32.2383210024013</v>
      </c>
      <c r="X922">
        <v>44.286561635710299</v>
      </c>
      <c r="Y922">
        <v>85.824656475896802</v>
      </c>
      <c r="Z922" s="6"/>
      <c r="AA922">
        <v>0.59499999999999997</v>
      </c>
      <c r="AB922" s="6"/>
      <c r="AC922" s="6"/>
      <c r="AD922" s="6"/>
      <c r="AE922" s="6"/>
      <c r="AF922" s="6"/>
    </row>
    <row r="923" spans="1:32" x14ac:dyDescent="0.2">
      <c r="A923" s="15" t="s">
        <v>93</v>
      </c>
      <c r="B923" s="13">
        <v>29</v>
      </c>
      <c r="C923" s="15">
        <v>2015</v>
      </c>
      <c r="D923" s="15">
        <f>VLOOKUP(Tabelle128[[#This Row],[countrycode]],Tabelle1[[wbcode]:[treatment]],4,FALSE)</f>
        <v>0</v>
      </c>
      <c r="E923" s="15">
        <f>VLOOKUP(Tabelle128[[#This Row],[countrycode]],Tabelle1[[wbcode]:[liberalizations]],5,FALSE)</f>
        <v>0</v>
      </c>
      <c r="F923" s="15"/>
      <c r="G923" s="15">
        <v>34.468230972709243</v>
      </c>
      <c r="H923" s="15">
        <v>67.142857142857139</v>
      </c>
      <c r="I923" s="16">
        <v>4.93200235996619</v>
      </c>
      <c r="J923">
        <v>-9.4499999999999993</v>
      </c>
      <c r="K923">
        <v>38.308998107910199</v>
      </c>
      <c r="L923" s="15"/>
      <c r="M923" s="18">
        <v>0.69899999999999995</v>
      </c>
      <c r="N923">
        <v>13.034962200000001</v>
      </c>
      <c r="O923">
        <v>71.6982</v>
      </c>
      <c r="P923" s="18">
        <v>7590.44298074577</v>
      </c>
      <c r="Q923">
        <v>7.31</v>
      </c>
      <c r="R923">
        <v>10854.91959</v>
      </c>
      <c r="S923" s="15"/>
      <c r="T923" s="6"/>
      <c r="U923">
        <v>9.0652297369999992</v>
      </c>
      <c r="V923">
        <v>8.61</v>
      </c>
      <c r="W923">
        <v>22.227374121514501</v>
      </c>
      <c r="X923">
        <v>34.677533211173902</v>
      </c>
      <c r="Y923">
        <v>95.067997640033795</v>
      </c>
      <c r="Z923" s="6"/>
      <c r="AA923">
        <v>0.625</v>
      </c>
      <c r="AB923" s="6"/>
      <c r="AC923" s="6"/>
      <c r="AD923" s="6"/>
      <c r="AE923" s="6"/>
      <c r="AF923" s="6"/>
    </row>
    <row r="924" spans="1:32" x14ac:dyDescent="0.2">
      <c r="A924" s="13" t="s">
        <v>93</v>
      </c>
      <c r="B924" s="13">
        <v>29</v>
      </c>
      <c r="C924" s="13">
        <v>2016</v>
      </c>
      <c r="D924" s="13">
        <f>VLOOKUP(Tabelle128[[#This Row],[countrycode]],Tabelle1[[wbcode]:[treatment]],4,FALSE)</f>
        <v>0</v>
      </c>
      <c r="E924" s="13">
        <f>VLOOKUP(Tabelle128[[#This Row],[countrycode]],Tabelle1[[wbcode]:[liberalizations]],5,FALSE)</f>
        <v>0</v>
      </c>
      <c r="F924" s="13"/>
      <c r="G924" s="13">
        <v>34.509636796102363</v>
      </c>
      <c r="H924" s="13">
        <v>67.142857142857139</v>
      </c>
      <c r="I924" s="14">
        <v>1.8460664993183999</v>
      </c>
      <c r="J924">
        <v>-4.05</v>
      </c>
      <c r="K924">
        <v>38.291999816894503</v>
      </c>
      <c r="L924" s="13"/>
      <c r="M924" s="17">
        <v>0.69599999999999995</v>
      </c>
      <c r="N924">
        <v>12.9124496</v>
      </c>
      <c r="O924">
        <v>71.756</v>
      </c>
      <c r="P924" s="17">
        <v>7687.8821339228298</v>
      </c>
      <c r="Q924">
        <v>7.31</v>
      </c>
      <c r="R924">
        <v>10430.011189999999</v>
      </c>
      <c r="S924" s="13"/>
      <c r="T924" s="23"/>
      <c r="U924">
        <v>8.2384111799999999</v>
      </c>
      <c r="V924">
        <v>8.6</v>
      </c>
      <c r="W924">
        <v>14.577887550038801</v>
      </c>
      <c r="X924">
        <v>26.5322885114747</v>
      </c>
      <c r="Y924">
        <v>98.153933500681603</v>
      </c>
      <c r="Z924" s="6"/>
      <c r="AA924">
        <v>0.626</v>
      </c>
      <c r="AB924" s="6"/>
      <c r="AC924" s="6"/>
      <c r="AD924" s="6"/>
      <c r="AE924" s="6"/>
      <c r="AF924" s="6"/>
    </row>
    <row r="925" spans="1:32" x14ac:dyDescent="0.2">
      <c r="A925" s="15" t="s">
        <v>93</v>
      </c>
      <c r="B925" s="13">
        <v>29</v>
      </c>
      <c r="C925" s="15">
        <v>2017</v>
      </c>
      <c r="D925" s="15">
        <f>VLOOKUP(Tabelle128[[#This Row],[countrycode]],Tabelle1[[wbcode]:[treatment]],4,FALSE)</f>
        <v>0</v>
      </c>
      <c r="E925" s="15">
        <f>VLOOKUP(Tabelle128[[#This Row],[countrycode]],Tabelle1[[wbcode]:[liberalizations]],5,FALSE)</f>
        <v>0</v>
      </c>
      <c r="F925" s="15"/>
      <c r="G925" s="15"/>
      <c r="H925" s="15">
        <v>67.142857142857139</v>
      </c>
      <c r="I925" s="16">
        <v>20.553301412098001</v>
      </c>
      <c r="J925">
        <v>24.45</v>
      </c>
      <c r="K925">
        <v>38.354000091552699</v>
      </c>
      <c r="L925" s="15"/>
      <c r="M925" s="18">
        <v>0.71399999999999997</v>
      </c>
      <c r="N925">
        <v>12.789937</v>
      </c>
      <c r="O925">
        <v>72.481800000000007</v>
      </c>
      <c r="P925" s="18">
        <v>10205.3248315701</v>
      </c>
      <c r="Q925">
        <v>7.56</v>
      </c>
      <c r="R925">
        <v>13686.02253</v>
      </c>
      <c r="S925" s="15"/>
      <c r="T925" s="6"/>
      <c r="U925">
        <v>8.266370083</v>
      </c>
      <c r="V925">
        <v>11.21</v>
      </c>
      <c r="W925">
        <v>27.197255713879802</v>
      </c>
      <c r="X925">
        <v>20.3517104782416</v>
      </c>
      <c r="Y925">
        <v>79.446698587902006</v>
      </c>
      <c r="Z925" s="6"/>
      <c r="AA925">
        <v>0.63400000000000001</v>
      </c>
      <c r="AB925" s="6"/>
      <c r="AC925" s="6"/>
      <c r="AD925" s="6"/>
      <c r="AE925" s="6"/>
      <c r="AF925" s="6"/>
    </row>
    <row r="926" spans="1:32" x14ac:dyDescent="0.2">
      <c r="A926" s="13" t="s">
        <v>93</v>
      </c>
      <c r="B926" s="13">
        <v>29</v>
      </c>
      <c r="C926" s="13">
        <v>2018</v>
      </c>
      <c r="D926" s="13">
        <f>VLOOKUP(Tabelle128[[#This Row],[countrycode]],Tabelle1[[wbcode]:[treatment]],4,FALSE)</f>
        <v>0</v>
      </c>
      <c r="E926" s="13">
        <f>VLOOKUP(Tabelle128[[#This Row],[countrycode]],Tabelle1[[wbcode]:[liberalizations]],5,FALSE)</f>
        <v>0</v>
      </c>
      <c r="F926" s="13"/>
      <c r="G926" s="13"/>
      <c r="H926" s="13">
        <v>67.142857142857139</v>
      </c>
      <c r="I926" s="14">
        <v>30.579638286143901</v>
      </c>
      <c r="J926">
        <v>13.24</v>
      </c>
      <c r="K926">
        <v>38.305000305175803</v>
      </c>
      <c r="L926" s="13"/>
      <c r="M926" s="17">
        <v>0.72199999999999998</v>
      </c>
      <c r="N926">
        <v>12.789937</v>
      </c>
      <c r="O926">
        <v>72.793800000000005</v>
      </c>
      <c r="P926" s="17">
        <v>11482.133635620199</v>
      </c>
      <c r="Q926">
        <v>7.56</v>
      </c>
      <c r="R926">
        <v>15526.25699</v>
      </c>
      <c r="S926" s="13"/>
      <c r="T926" s="23"/>
      <c r="U926">
        <v>7.989972088</v>
      </c>
      <c r="V926">
        <v>15.55</v>
      </c>
      <c r="W926">
        <v>39.613504417051402</v>
      </c>
      <c r="X926">
        <v>24.167629179766902</v>
      </c>
      <c r="Y926">
        <v>69.420361713856096</v>
      </c>
      <c r="Z926" s="6"/>
      <c r="AA926">
        <v>0.628</v>
      </c>
      <c r="AB926" s="6"/>
      <c r="AC926" s="6"/>
      <c r="AD926" s="6"/>
      <c r="AE926" s="6"/>
      <c r="AF926" s="6"/>
    </row>
    <row r="927" spans="1:32" x14ac:dyDescent="0.2">
      <c r="A927" s="15" t="s">
        <v>93</v>
      </c>
      <c r="B927" s="13">
        <v>29</v>
      </c>
      <c r="C927" s="15">
        <v>2019</v>
      </c>
      <c r="D927" s="15">
        <f>VLOOKUP(Tabelle128[[#This Row],[countrycode]],Tabelle1[[wbcode]:[treatment]],4,FALSE)</f>
        <v>0</v>
      </c>
      <c r="E927" s="15">
        <f>VLOOKUP(Tabelle128[[#This Row],[countrycode]],Tabelle1[[wbcode]:[liberalizations]],5,FALSE)</f>
        <v>0</v>
      </c>
      <c r="F927" s="15"/>
      <c r="G927" s="15"/>
      <c r="H927" s="15"/>
      <c r="I927" s="16">
        <v>21.623991201573801</v>
      </c>
      <c r="J927">
        <v>0.95</v>
      </c>
      <c r="K927">
        <v>38.2039985656738</v>
      </c>
      <c r="L927" s="15"/>
      <c r="M927" s="18">
        <v>0.72199999999999998</v>
      </c>
      <c r="N927">
        <v>12.854279999999999</v>
      </c>
      <c r="O927">
        <v>72.463399999999993</v>
      </c>
      <c r="P927" s="18">
        <v>10218.0430276718</v>
      </c>
      <c r="Q927">
        <v>7.5999850000000002</v>
      </c>
      <c r="R927">
        <v>15687.71125</v>
      </c>
      <c r="S927" s="15"/>
      <c r="T927" s="6"/>
      <c r="U927">
        <v>8.0426980520000004</v>
      </c>
      <c r="V927">
        <v>16.079999999999998</v>
      </c>
      <c r="W927">
        <v>42.835117286532302</v>
      </c>
      <c r="X927">
        <v>35.374010564307497</v>
      </c>
      <c r="Y927">
        <v>78.376008798426199</v>
      </c>
      <c r="Z927" s="6"/>
      <c r="AA927">
        <v>0.626</v>
      </c>
      <c r="AB927" s="6"/>
      <c r="AC927" s="6"/>
      <c r="AD927" s="6"/>
      <c r="AE927" s="6"/>
      <c r="AF927" s="6"/>
    </row>
    <row r="928" spans="1:32" x14ac:dyDescent="0.2">
      <c r="A928" s="13" t="s">
        <v>93</v>
      </c>
      <c r="B928" s="13">
        <v>29</v>
      </c>
      <c r="C928" s="13">
        <v>2020</v>
      </c>
      <c r="D928" s="13">
        <f>VLOOKUP(Tabelle128[[#This Row],[countrycode]],Tabelle1[[wbcode]:[treatment]],4,FALSE)</f>
        <v>0</v>
      </c>
      <c r="E928" s="13">
        <f>VLOOKUP(Tabelle128[[#This Row],[countrycode]],Tabelle1[[wbcode]:[liberalizations]],5,FALSE)</f>
        <v>0</v>
      </c>
      <c r="F928" s="13"/>
      <c r="G928" s="13"/>
      <c r="H928" s="13"/>
      <c r="I928" s="18">
        <v>-13.065412862928101</v>
      </c>
      <c r="J928">
        <v>-31.51</v>
      </c>
      <c r="K928">
        <v>37.647998809814503</v>
      </c>
      <c r="L928" s="13"/>
      <c r="M928" s="17">
        <v>0.70299999999999996</v>
      </c>
      <c r="N928">
        <v>12.854279999999999</v>
      </c>
      <c r="O928">
        <v>72.472200000000001</v>
      </c>
      <c r="P928" s="18">
        <v>7614.3254490888503</v>
      </c>
      <c r="Q928">
        <v>7.5999850000000002</v>
      </c>
      <c r="R928">
        <v>10630.281129999999</v>
      </c>
      <c r="S928" s="13"/>
      <c r="T928" s="23"/>
      <c r="U928">
        <v>7.3815230090000004</v>
      </c>
      <c r="V928">
        <v>16.079999999999998</v>
      </c>
      <c r="Y928">
        <v>113.065412862928</v>
      </c>
      <c r="Z928" s="6"/>
      <c r="AA928">
        <v>0.61299999999999999</v>
      </c>
      <c r="AB928" s="6"/>
      <c r="AC928" s="6"/>
      <c r="AD928" s="6"/>
      <c r="AE928" s="6"/>
      <c r="AF928" s="6"/>
    </row>
    <row r="929" spans="1:32" x14ac:dyDescent="0.2">
      <c r="A929" s="15" t="s">
        <v>93</v>
      </c>
      <c r="B929" s="13">
        <v>29</v>
      </c>
      <c r="C929" s="15">
        <v>2021</v>
      </c>
      <c r="D929" s="15">
        <f>VLOOKUP(Tabelle128[[#This Row],[countrycode]],Tabelle1[[wbcode]:[treatment]],4,FALSE)</f>
        <v>0</v>
      </c>
      <c r="E929" s="15">
        <f>VLOOKUP(Tabelle128[[#This Row],[countrycode]],Tabelle1[[wbcode]:[liberalizations]],5,FALSE)</f>
        <v>0</v>
      </c>
      <c r="F929" s="15"/>
      <c r="G929" s="15"/>
      <c r="H929" s="15"/>
      <c r="I929" s="18">
        <v>54.506371601571097</v>
      </c>
      <c r="J929">
        <v>115.69</v>
      </c>
      <c r="K929">
        <v>38.261001586914098</v>
      </c>
      <c r="L929" s="15"/>
      <c r="M929" s="18">
        <v>0.71799999999999997</v>
      </c>
      <c r="N929">
        <v>12.854279999999999</v>
      </c>
      <c r="O929">
        <v>71.911199999999994</v>
      </c>
      <c r="P929" s="18">
        <v>6018.4452074810497</v>
      </c>
      <c r="Q929">
        <v>7.5999850000000002</v>
      </c>
      <c r="R929">
        <v>15335.712</v>
      </c>
      <c r="S929" s="15"/>
      <c r="T929" s="6"/>
      <c r="U929">
        <v>7.3815230090000004</v>
      </c>
      <c r="V929">
        <v>16.079999999999998</v>
      </c>
      <c r="Y929">
        <v>45.493628398428903</v>
      </c>
      <c r="Z929" s="6"/>
      <c r="AA929">
        <v>0.626</v>
      </c>
      <c r="AB929" s="6"/>
      <c r="AC929" s="6"/>
      <c r="AD929" s="6"/>
      <c r="AE929" s="6"/>
      <c r="AF929" s="6"/>
    </row>
    <row r="930" spans="1:32" x14ac:dyDescent="0.2">
      <c r="A930" s="13" t="s">
        <v>99</v>
      </c>
      <c r="B930" s="13">
        <v>30</v>
      </c>
      <c r="C930" s="13">
        <v>1990</v>
      </c>
      <c r="D930" s="13">
        <f>VLOOKUP(Tabelle128[[#This Row],[countrycode]],Tabelle1[[wbcode]:[treatment]],4,FALSE)</f>
        <v>1</v>
      </c>
      <c r="E930" s="13">
        <f>VLOOKUP(Tabelle128[[#This Row],[countrycode]],Tabelle1[[wbcode]:[liberalizations]],5,FALSE)</f>
        <v>2012</v>
      </c>
      <c r="F930" s="13">
        <v>12.885392717421871</v>
      </c>
      <c r="G930" s="13">
        <v>19.013611067810992</v>
      </c>
      <c r="H930" s="13">
        <v>45.306122448979593</v>
      </c>
      <c r="I930" s="27">
        <v>29.3218634071963</v>
      </c>
      <c r="J930" s="13"/>
      <c r="L930" s="13"/>
      <c r="M930" s="17"/>
      <c r="N930">
        <v>6.3263401989999997</v>
      </c>
      <c r="O930">
        <v>51.700899999999997</v>
      </c>
      <c r="P930" s="28">
        <v>338.94771266617101</v>
      </c>
      <c r="R930">
        <v>1781.244735</v>
      </c>
      <c r="S930" s="13"/>
      <c r="T930" s="23"/>
      <c r="U930">
        <v>8.0150824999999995E-2</v>
      </c>
      <c r="V930">
        <v>3.11</v>
      </c>
      <c r="W930">
        <v>12.8702707849832</v>
      </c>
      <c r="X930">
        <v>19.510721589870101</v>
      </c>
      <c r="Y930">
        <v>70.678136592803696</v>
      </c>
      <c r="Z930" s="6"/>
      <c r="AB930" s="6"/>
      <c r="AC930" s="6"/>
      <c r="AD930" s="6"/>
      <c r="AE930" s="6"/>
      <c r="AF930" s="6"/>
    </row>
    <row r="931" spans="1:32" x14ac:dyDescent="0.2">
      <c r="A931" s="15" t="s">
        <v>99</v>
      </c>
      <c r="B931" s="13">
        <v>30</v>
      </c>
      <c r="C931" s="15">
        <v>1991</v>
      </c>
      <c r="D931" s="15">
        <f>VLOOKUP(Tabelle128[[#This Row],[countrycode]],Tabelle1[[wbcode]:[treatment]],4,FALSE)</f>
        <v>1</v>
      </c>
      <c r="E931" s="15">
        <f>VLOOKUP(Tabelle128[[#This Row],[countrycode]],Tabelle1[[wbcode]:[liberalizations]],5,FALSE)</f>
        <v>2012</v>
      </c>
      <c r="F931" s="15">
        <v>12.86523679651857</v>
      </c>
      <c r="G931" s="15">
        <v>18.783755406144099</v>
      </c>
      <c r="H931" s="15">
        <v>45.306122448979593</v>
      </c>
      <c r="I931" s="26">
        <v>26.8628077179469</v>
      </c>
      <c r="J931" s="15"/>
      <c r="K931">
        <v>82.736999511718807</v>
      </c>
      <c r="L931" s="15"/>
      <c r="M931" s="18"/>
      <c r="N931">
        <v>6.5115128840000001</v>
      </c>
      <c r="O931">
        <v>52.3566</v>
      </c>
      <c r="P931">
        <v>272.524919055618</v>
      </c>
      <c r="R931">
        <v>1608.4801910000001</v>
      </c>
      <c r="S931" s="15"/>
      <c r="T931" s="6"/>
      <c r="U931">
        <v>8.4586394999999995E-2</v>
      </c>
      <c r="V931">
        <v>2.84</v>
      </c>
      <c r="W931">
        <v>15.972448264983401</v>
      </c>
      <c r="X931">
        <v>19.784349793058102</v>
      </c>
      <c r="Y931">
        <v>73.137192282053107</v>
      </c>
      <c r="Z931" s="6"/>
      <c r="AB931" s="6"/>
      <c r="AC931" s="6"/>
      <c r="AD931" s="6"/>
      <c r="AE931" s="6"/>
      <c r="AF931" s="6"/>
    </row>
    <row r="932" spans="1:32" x14ac:dyDescent="0.2">
      <c r="A932" s="13" t="s">
        <v>99</v>
      </c>
      <c r="B932" s="13">
        <v>30</v>
      </c>
      <c r="C932" s="13">
        <v>1992</v>
      </c>
      <c r="D932" s="13">
        <f>VLOOKUP(Tabelle128[[#This Row],[countrycode]],Tabelle1[[wbcode]:[treatment]],4,FALSE)</f>
        <v>1</v>
      </c>
      <c r="E932" s="13">
        <f>VLOOKUP(Tabelle128[[#This Row],[countrycode]],Tabelle1[[wbcode]:[liberalizations]],5,FALSE)</f>
        <v>2012</v>
      </c>
      <c r="F932" s="13">
        <v>13.107763240435119</v>
      </c>
      <c r="G932" s="13">
        <v>19.067483922591371</v>
      </c>
      <c r="H932" s="13">
        <v>45.306122448979593</v>
      </c>
      <c r="I932" s="14">
        <v>31.928557100201701</v>
      </c>
      <c r="J932" s="13"/>
      <c r="K932" s="18">
        <v>82.696998596191406</v>
      </c>
      <c r="L932" s="13"/>
      <c r="M932" s="17"/>
      <c r="N932" s="18">
        <v>6.6966855680000004</v>
      </c>
      <c r="O932" s="18">
        <v>53.038600000000002</v>
      </c>
      <c r="P932" s="17">
        <v>301.99698660308502</v>
      </c>
      <c r="Q932" s="18"/>
      <c r="R932" s="18">
        <v>1596.0314539999999</v>
      </c>
      <c r="S932" s="13"/>
      <c r="T932" s="13"/>
      <c r="U932" s="18">
        <v>7.9736055E-2</v>
      </c>
      <c r="V932" s="18">
        <v>2.84</v>
      </c>
      <c r="W932" s="18">
        <v>14.496153998093201</v>
      </c>
      <c r="X932">
        <v>18.661463769024198</v>
      </c>
      <c r="Y932">
        <v>68.071442899798299</v>
      </c>
      <c r="Z932" s="6"/>
      <c r="AB932" s="6"/>
      <c r="AC932" s="6"/>
      <c r="AD932" s="6"/>
      <c r="AE932" s="6"/>
      <c r="AF932" s="6"/>
    </row>
    <row r="933" spans="1:32" x14ac:dyDescent="0.2">
      <c r="A933" s="15" t="s">
        <v>99</v>
      </c>
      <c r="B933" s="13">
        <v>30</v>
      </c>
      <c r="C933" s="15">
        <v>1993</v>
      </c>
      <c r="D933" s="15">
        <f>VLOOKUP(Tabelle128[[#This Row],[countrycode]],Tabelle1[[wbcode]:[treatment]],4,FALSE)</f>
        <v>1</v>
      </c>
      <c r="E933" s="15">
        <f>VLOOKUP(Tabelle128[[#This Row],[countrycode]],Tabelle1[[wbcode]:[liberalizations]],5,FALSE)</f>
        <v>2012</v>
      </c>
      <c r="F933" s="15">
        <v>13.327572477478659</v>
      </c>
      <c r="G933" s="15">
        <v>19.171856941272079</v>
      </c>
      <c r="H933" s="15">
        <v>45.306122448979593</v>
      </c>
      <c r="I933" s="16">
        <v>32.6286211028143</v>
      </c>
      <c r="J933" s="15"/>
      <c r="K933" s="18">
        <v>82.603996276855497</v>
      </c>
      <c r="L933" s="15"/>
      <c r="M933" s="18"/>
      <c r="N933" s="18">
        <v>6.8818582529999999</v>
      </c>
      <c r="O933" s="18">
        <v>53.905999999999999</v>
      </c>
      <c r="P933" s="18">
        <v>320.56399012035001</v>
      </c>
      <c r="Q933" s="18"/>
      <c r="R933" s="18">
        <v>1584.9243670000001</v>
      </c>
      <c r="S933" s="15"/>
      <c r="T933" s="15"/>
      <c r="U933" s="18">
        <v>7.9405402E-2</v>
      </c>
      <c r="V933" s="18">
        <v>2.92</v>
      </c>
      <c r="W933" s="18">
        <v>13.809692541960599</v>
      </c>
      <c r="X933">
        <v>19.056196385097799</v>
      </c>
      <c r="Y933">
        <v>67.371378897185707</v>
      </c>
      <c r="Z933" s="6"/>
      <c r="AB933" s="6"/>
      <c r="AC933" s="6"/>
      <c r="AD933" s="6"/>
      <c r="AE933" s="6"/>
      <c r="AF933" s="6"/>
    </row>
    <row r="934" spans="1:32" x14ac:dyDescent="0.2">
      <c r="A934" s="13" t="s">
        <v>99</v>
      </c>
      <c r="B934" s="13">
        <v>30</v>
      </c>
      <c r="C934" s="13">
        <v>1994</v>
      </c>
      <c r="D934" s="13">
        <f>VLOOKUP(Tabelle128[[#This Row],[countrycode]],Tabelle1[[wbcode]:[treatment]],4,FALSE)</f>
        <v>1</v>
      </c>
      <c r="E934" s="13">
        <f>VLOOKUP(Tabelle128[[#This Row],[countrycode]],Tabelle1[[wbcode]:[liberalizations]],5,FALSE)</f>
        <v>2012</v>
      </c>
      <c r="F934" s="13">
        <v>13.465103649591491</v>
      </c>
      <c r="G934" s="13">
        <v>18.92578143347443</v>
      </c>
      <c r="H934" s="13">
        <v>45.306122448979593</v>
      </c>
      <c r="I934" s="14">
        <v>29.3535574785219</v>
      </c>
      <c r="J934" s="13"/>
      <c r="K934" s="18">
        <v>82.492996215820298</v>
      </c>
      <c r="L934" s="13"/>
      <c r="M934" s="17"/>
      <c r="N934" s="18">
        <v>7.0670309380000003</v>
      </c>
      <c r="O934" s="18">
        <v>54.436199999999999</v>
      </c>
      <c r="P934" s="17">
        <v>269.56071190351599</v>
      </c>
      <c r="Q934" s="18"/>
      <c r="R934" s="18">
        <v>1526.5209990000001</v>
      </c>
      <c r="S934" s="13"/>
      <c r="T934" s="13"/>
      <c r="U934" s="18">
        <v>9.5465189000000006E-2</v>
      </c>
      <c r="V934" s="18">
        <v>2.67</v>
      </c>
      <c r="W934" s="18">
        <v>20.019802172659599</v>
      </c>
      <c r="X934">
        <v>23.539115765336199</v>
      </c>
      <c r="Y934">
        <v>70.646442521478093</v>
      </c>
      <c r="Z934" s="6"/>
      <c r="AB934" s="6"/>
      <c r="AC934" s="6"/>
      <c r="AD934" s="6"/>
      <c r="AE934" s="6"/>
      <c r="AF934" s="6"/>
    </row>
    <row r="935" spans="1:32" x14ac:dyDescent="0.2">
      <c r="A935" s="15" t="s">
        <v>99</v>
      </c>
      <c r="B935" s="13">
        <v>30</v>
      </c>
      <c r="C935" s="15">
        <v>1995</v>
      </c>
      <c r="D935" s="15">
        <f>VLOOKUP(Tabelle128[[#This Row],[countrycode]],Tabelle1[[wbcode]:[treatment]],4,FALSE)</f>
        <v>1</v>
      </c>
      <c r="E935" s="15">
        <f>VLOOKUP(Tabelle128[[#This Row],[countrycode]],Tabelle1[[wbcode]:[liberalizations]],5,FALSE)</f>
        <v>2012</v>
      </c>
      <c r="F935" s="15">
        <v>13.45251978696891</v>
      </c>
      <c r="G935" s="15">
        <v>18.341980061632128</v>
      </c>
      <c r="H935" s="15">
        <v>45.510204081632658</v>
      </c>
      <c r="I935" s="16">
        <v>5.47022283731211</v>
      </c>
      <c r="J935" s="15"/>
      <c r="K935" s="18">
        <v>82.408996582031307</v>
      </c>
      <c r="L935" s="15"/>
      <c r="M935" s="18"/>
      <c r="N935" s="18">
        <v>7.2522036229999998</v>
      </c>
      <c r="O935" s="18">
        <v>54.961199999999998</v>
      </c>
      <c r="P935" s="18">
        <v>284.82272865697001</v>
      </c>
      <c r="Q935" s="18"/>
      <c r="R935" s="18">
        <v>1506.0510870000001</v>
      </c>
      <c r="S935" s="15"/>
      <c r="T935" s="15"/>
      <c r="U935" s="18">
        <v>9.5559315000000006E-2</v>
      </c>
      <c r="V935" s="18">
        <v>2.52</v>
      </c>
      <c r="W935" s="18">
        <v>20.986897605394901</v>
      </c>
      <c r="X935">
        <v>24.387593962437499</v>
      </c>
      <c r="Y935">
        <v>94.529777162687907</v>
      </c>
      <c r="Z935" s="6"/>
      <c r="AB935" s="6"/>
      <c r="AC935" s="6"/>
      <c r="AD935" s="6"/>
      <c r="AE935" s="6"/>
      <c r="AF935" s="6"/>
    </row>
    <row r="936" spans="1:32" x14ac:dyDescent="0.2">
      <c r="A936" s="13" t="s">
        <v>99</v>
      </c>
      <c r="B936" s="13">
        <v>30</v>
      </c>
      <c r="C936" s="13">
        <v>1996</v>
      </c>
      <c r="D936" s="13">
        <f>VLOOKUP(Tabelle128[[#This Row],[countrycode]],Tabelle1[[wbcode]:[treatment]],4,FALSE)</f>
        <v>1</v>
      </c>
      <c r="E936" s="13">
        <f>VLOOKUP(Tabelle128[[#This Row],[countrycode]],Tabelle1[[wbcode]:[liberalizations]],5,FALSE)</f>
        <v>2012</v>
      </c>
      <c r="F936" s="13">
        <v>13.70708163342737</v>
      </c>
      <c r="G936" s="13">
        <v>18.506290251951839</v>
      </c>
      <c r="H936" s="13">
        <v>45.510204081632658</v>
      </c>
      <c r="I936" s="14">
        <v>7.6933791486330003</v>
      </c>
      <c r="J936" s="13"/>
      <c r="K936" s="18">
        <v>82.330001831054702</v>
      </c>
      <c r="L936" s="13"/>
      <c r="M936" s="17"/>
      <c r="N936" s="18">
        <v>7.4373763080000002</v>
      </c>
      <c r="O936" s="18">
        <v>55.521999999999998</v>
      </c>
      <c r="P936" s="17">
        <v>354.74133105818601</v>
      </c>
      <c r="Q936" s="18"/>
      <c r="R936" s="18">
        <v>1506.0191159999999</v>
      </c>
      <c r="S936" s="13"/>
      <c r="T936" s="13"/>
      <c r="U936" s="18">
        <v>9.6427395999999999E-2</v>
      </c>
      <c r="V936" s="18">
        <v>2.4900000000000002</v>
      </c>
      <c r="W936" s="18">
        <v>17.024861564074001</v>
      </c>
      <c r="X936">
        <v>18.8575986027605</v>
      </c>
      <c r="Y936">
        <v>92.306620851367001</v>
      </c>
      <c r="Z936" s="6"/>
      <c r="AB936" s="6"/>
      <c r="AC936" s="6"/>
      <c r="AD936" s="6"/>
      <c r="AE936" s="6"/>
      <c r="AF936" s="6"/>
    </row>
    <row r="937" spans="1:32" x14ac:dyDescent="0.2">
      <c r="A937" s="15" t="s">
        <v>99</v>
      </c>
      <c r="B937" s="13">
        <v>30</v>
      </c>
      <c r="C937" s="15">
        <v>1997</v>
      </c>
      <c r="D937" s="15">
        <f>VLOOKUP(Tabelle128[[#This Row],[countrycode]],Tabelle1[[wbcode]:[treatment]],4,FALSE)</f>
        <v>1</v>
      </c>
      <c r="E937" s="15">
        <f>VLOOKUP(Tabelle128[[#This Row],[countrycode]],Tabelle1[[wbcode]:[liberalizations]],5,FALSE)</f>
        <v>2012</v>
      </c>
      <c r="F937" s="15">
        <v>13.93846970465283</v>
      </c>
      <c r="G937" s="15">
        <v>18.446514001235521</v>
      </c>
      <c r="H937" s="15">
        <v>45.510204081632658</v>
      </c>
      <c r="I937" s="16">
        <v>5.5640506059930397</v>
      </c>
      <c r="J937" s="15"/>
      <c r="K937" s="18">
        <v>82.252998352050795</v>
      </c>
      <c r="L937" s="15"/>
      <c r="M937" s="18"/>
      <c r="N937" s="18">
        <v>7.6225489929999997</v>
      </c>
      <c r="O937" s="18">
        <v>56.223300000000002</v>
      </c>
      <c r="P937" s="18">
        <v>297.11505977780701</v>
      </c>
      <c r="Q937" s="18"/>
      <c r="R937" s="18">
        <v>1517.0864409999999</v>
      </c>
      <c r="S937" s="15"/>
      <c r="T937" s="15"/>
      <c r="U937" s="18">
        <v>0.113124931</v>
      </c>
      <c r="V937" s="18">
        <v>2.4700000000000002</v>
      </c>
      <c r="W937" s="18">
        <v>16.142942543952</v>
      </c>
      <c r="X937">
        <v>20.730805237992001</v>
      </c>
      <c r="Y937">
        <v>94.435949394006997</v>
      </c>
      <c r="Z937" s="6"/>
      <c r="AB937">
        <v>10.151913302336901</v>
      </c>
      <c r="AD937">
        <v>36.873747781944097</v>
      </c>
      <c r="AE937">
        <v>4.4863826173739696</v>
      </c>
      <c r="AF937">
        <v>3.1517952072470501</v>
      </c>
    </row>
    <row r="938" spans="1:32" x14ac:dyDescent="0.2">
      <c r="A938" s="13" t="s">
        <v>99</v>
      </c>
      <c r="B938" s="13">
        <v>30</v>
      </c>
      <c r="C938" s="13">
        <v>1998</v>
      </c>
      <c r="D938" s="13">
        <f>VLOOKUP(Tabelle128[[#This Row],[countrycode]],Tabelle1[[wbcode]:[treatment]],4,FALSE)</f>
        <v>1</v>
      </c>
      <c r="E938" s="13">
        <f>VLOOKUP(Tabelle128[[#This Row],[countrycode]],Tabelle1[[wbcode]:[liberalizations]],5,FALSE)</f>
        <v>2012</v>
      </c>
      <c r="F938" s="13">
        <v>14.223568325705321</v>
      </c>
      <c r="G938" s="13">
        <v>18.578723338246849</v>
      </c>
      <c r="H938" s="13">
        <v>45.510204081632658</v>
      </c>
      <c r="I938" s="14">
        <v>7.7390950996983099</v>
      </c>
      <c r="J938" s="13"/>
      <c r="K938" s="18">
        <v>82.160003662109403</v>
      </c>
      <c r="L938" s="13"/>
      <c r="M938" s="17"/>
      <c r="N938" s="18">
        <v>7.8077216780000001</v>
      </c>
      <c r="O938" s="18">
        <v>56.916899999999998</v>
      </c>
      <c r="P938" s="17">
        <v>297.25367177212098</v>
      </c>
      <c r="Q938" s="18"/>
      <c r="R938" s="18">
        <v>1530.9072739999999</v>
      </c>
      <c r="S938" s="13"/>
      <c r="T938" s="13"/>
      <c r="U938" s="18">
        <v>0.11551246799999999</v>
      </c>
      <c r="V938" s="18">
        <v>2.36</v>
      </c>
      <c r="W938" s="18">
        <v>16.412375585173301</v>
      </c>
      <c r="X938">
        <v>20.919811429623699</v>
      </c>
      <c r="Y938">
        <v>92.260904900301696</v>
      </c>
      <c r="Z938" s="6"/>
      <c r="AB938">
        <v>12.2465309420613</v>
      </c>
      <c r="AD938">
        <v>37.3321870147971</v>
      </c>
      <c r="AE938">
        <v>6.2080160866332301</v>
      </c>
      <c r="AF938">
        <v>3.1620188751462002</v>
      </c>
    </row>
    <row r="939" spans="1:32" x14ac:dyDescent="0.2">
      <c r="A939" s="15" t="s">
        <v>99</v>
      </c>
      <c r="B939" s="13">
        <v>30</v>
      </c>
      <c r="C939" s="15">
        <v>1999</v>
      </c>
      <c r="D939" s="15">
        <f>VLOOKUP(Tabelle128[[#This Row],[countrycode]],Tabelle1[[wbcode]:[treatment]],4,FALSE)</f>
        <v>1</v>
      </c>
      <c r="E939" s="15">
        <f>VLOOKUP(Tabelle128[[#This Row],[countrycode]],Tabelle1[[wbcode]:[liberalizations]],5,FALSE)</f>
        <v>2012</v>
      </c>
      <c r="F939" s="15">
        <v>14.49600470840738</v>
      </c>
      <c r="G939" s="15">
        <v>18.742035901598271</v>
      </c>
      <c r="H939" s="15">
        <v>45.510204081632658</v>
      </c>
      <c r="I939" s="16">
        <v>8.0621734183248392</v>
      </c>
      <c r="J939" s="15"/>
      <c r="K939" s="18">
        <v>82.064002990722699</v>
      </c>
      <c r="L939" s="15"/>
      <c r="M939" s="18">
        <v>0.436</v>
      </c>
      <c r="N939" s="18">
        <v>7.9928943629999996</v>
      </c>
      <c r="O939" s="18">
        <v>57.371699999999997</v>
      </c>
      <c r="P939" s="18">
        <v>279.92128658141201</v>
      </c>
      <c r="Q939" s="18">
        <v>3.771085909</v>
      </c>
      <c r="R939" s="18">
        <v>1558.499286</v>
      </c>
      <c r="S939" s="15"/>
      <c r="T939" s="15"/>
      <c r="U939" s="18">
        <v>0.118939801</v>
      </c>
      <c r="V939" s="18">
        <v>2.1800000000000002</v>
      </c>
      <c r="W939" s="18">
        <v>18.346620069016701</v>
      </c>
      <c r="X939">
        <v>22.5777919517896</v>
      </c>
      <c r="Y939">
        <v>91.937826581675196</v>
      </c>
      <c r="Z939" s="6"/>
      <c r="AA939">
        <v>0.43099999999999999</v>
      </c>
      <c r="AB939">
        <v>12.2933453010977</v>
      </c>
      <c r="AD939">
        <v>40.924412020806301</v>
      </c>
      <c r="AE939">
        <v>9.9295339934877909</v>
      </c>
      <c r="AF939">
        <v>3.1488962426788998</v>
      </c>
    </row>
    <row r="940" spans="1:32" x14ac:dyDescent="0.2">
      <c r="A940" s="13" t="s">
        <v>99</v>
      </c>
      <c r="B940" s="13">
        <v>30</v>
      </c>
      <c r="C940" s="13">
        <v>2000</v>
      </c>
      <c r="D940" s="13">
        <f>VLOOKUP(Tabelle128[[#This Row],[countrycode]],Tabelle1[[wbcode]:[treatment]],4,FALSE)</f>
        <v>1</v>
      </c>
      <c r="E940" s="13">
        <f>VLOOKUP(Tabelle128[[#This Row],[countrycode]],Tabelle1[[wbcode]:[liberalizations]],5,FALSE)</f>
        <v>2012</v>
      </c>
      <c r="F940" s="13">
        <v>14.677619870791</v>
      </c>
      <c r="G940" s="13">
        <v>18.791614033831699</v>
      </c>
      <c r="H940" s="13">
        <v>45.306122448979593</v>
      </c>
      <c r="I940" s="14">
        <v>7.3927606423462704</v>
      </c>
      <c r="J940" s="13"/>
      <c r="K940" s="18">
        <v>81.9530029296875</v>
      </c>
      <c r="L940" s="13"/>
      <c r="M940" s="17">
        <v>0.443</v>
      </c>
      <c r="N940" s="18">
        <v>8.1780670480000008</v>
      </c>
      <c r="O940" s="18">
        <v>57.938200000000002</v>
      </c>
      <c r="P940" s="17">
        <v>293.607157402594</v>
      </c>
      <c r="Q940" s="18">
        <v>3.9028908179999999</v>
      </c>
      <c r="R940" s="18">
        <v>1583.262569</v>
      </c>
      <c r="S940" s="13"/>
      <c r="T940" s="13"/>
      <c r="U940" s="18">
        <v>0.118426015</v>
      </c>
      <c r="V940" s="18">
        <v>2.09</v>
      </c>
      <c r="W940" s="18">
        <v>19.119668449562699</v>
      </c>
      <c r="X940">
        <v>23.6574542144097</v>
      </c>
      <c r="Y940">
        <v>92.607239357653697</v>
      </c>
      <c r="Z940" s="6"/>
      <c r="AA940">
        <v>0.438</v>
      </c>
      <c r="AB940">
        <v>11.9305464071932</v>
      </c>
      <c r="AD940">
        <v>42.777122663972499</v>
      </c>
      <c r="AE940">
        <v>11.859684500027999</v>
      </c>
      <c r="AF940">
        <v>3.1196890656834602</v>
      </c>
    </row>
    <row r="941" spans="1:32" x14ac:dyDescent="0.2">
      <c r="A941" s="15" t="s">
        <v>99</v>
      </c>
      <c r="B941" s="13">
        <v>30</v>
      </c>
      <c r="C941" s="15">
        <v>2001</v>
      </c>
      <c r="D941" s="15">
        <f>VLOOKUP(Tabelle128[[#This Row],[countrycode]],Tabelle1[[wbcode]:[treatment]],4,FALSE)</f>
        <v>1</v>
      </c>
      <c r="E941" s="15">
        <f>VLOOKUP(Tabelle128[[#This Row],[countrycode]],Tabelle1[[wbcode]:[liberalizations]],5,FALSE)</f>
        <v>2012</v>
      </c>
      <c r="F941" s="15">
        <v>14.98082775122899</v>
      </c>
      <c r="G941" s="15">
        <v>19.21629350652864</v>
      </c>
      <c r="H941" s="15">
        <v>45.306122448979593</v>
      </c>
      <c r="I941" s="16">
        <v>13.6145900856827</v>
      </c>
      <c r="J941">
        <v>2.31</v>
      </c>
      <c r="K941" s="18">
        <v>82.347000122070298</v>
      </c>
      <c r="L941" s="15"/>
      <c r="M941" s="18">
        <v>0.45100000000000001</v>
      </c>
      <c r="N941" s="18">
        <v>8.3632397330000003</v>
      </c>
      <c r="O941" s="18">
        <v>58.5702</v>
      </c>
      <c r="P941" s="18">
        <v>334.441617716753</v>
      </c>
      <c r="Q941" s="18">
        <v>4.0346957269999999</v>
      </c>
      <c r="R941" s="18">
        <v>1629.9961129999999</v>
      </c>
      <c r="S941" s="15"/>
      <c r="T941" s="15"/>
      <c r="U941" s="18">
        <v>0.10673435000000001</v>
      </c>
      <c r="V941" s="18">
        <v>1.9</v>
      </c>
      <c r="W941" s="18">
        <v>20.070249419803002</v>
      </c>
      <c r="X941">
        <v>20.9648766725829</v>
      </c>
      <c r="Y941">
        <v>86.385409914317293</v>
      </c>
      <c r="Z941" s="6"/>
      <c r="AA941">
        <v>0.44700000000000001</v>
      </c>
      <c r="AB941">
        <v>14.509217337067099</v>
      </c>
      <c r="AD941">
        <v>41.035126092385902</v>
      </c>
      <c r="AE941">
        <v>7.9169448452958502</v>
      </c>
      <c r="AF941">
        <v>3.0858638547259898</v>
      </c>
    </row>
    <row r="942" spans="1:32" x14ac:dyDescent="0.2">
      <c r="A942" s="13" t="s">
        <v>99</v>
      </c>
      <c r="B942" s="13">
        <v>30</v>
      </c>
      <c r="C942" s="13">
        <v>2002</v>
      </c>
      <c r="D942" s="13">
        <f>VLOOKUP(Tabelle128[[#This Row],[countrycode]],Tabelle1[[wbcode]:[treatment]],4,FALSE)</f>
        <v>1</v>
      </c>
      <c r="E942" s="13">
        <f>VLOOKUP(Tabelle128[[#This Row],[countrycode]],Tabelle1[[wbcode]:[liberalizations]],5,FALSE)</f>
        <v>2012</v>
      </c>
      <c r="F942" s="13">
        <v>14.772532086682171</v>
      </c>
      <c r="G942" s="13">
        <v>18.95786603722954</v>
      </c>
      <c r="H942" s="13">
        <v>45.510204081632658</v>
      </c>
      <c r="I942" s="14">
        <v>4.4197000123101802</v>
      </c>
      <c r="J942">
        <v>-15.11</v>
      </c>
      <c r="K942" s="18">
        <v>82.336997985839801</v>
      </c>
      <c r="L942" s="13"/>
      <c r="M942" s="17">
        <v>0.44700000000000001</v>
      </c>
      <c r="N942" s="18">
        <v>8.5484124179999998</v>
      </c>
      <c r="O942" s="18">
        <v>58.892499999999998</v>
      </c>
      <c r="P942" s="17">
        <v>319.21637875095701</v>
      </c>
      <c r="Q942" s="18">
        <v>4.1665006370000004</v>
      </c>
      <c r="R942" s="18">
        <v>1385.3857290000001</v>
      </c>
      <c r="S942" s="13"/>
      <c r="T942" s="13"/>
      <c r="U942" s="18">
        <v>7.3491881999999994E-2</v>
      </c>
      <c r="V942" s="18">
        <v>1.93</v>
      </c>
      <c r="W942" s="18">
        <v>21.8155744053565</v>
      </c>
      <c r="X942">
        <v>28.366117532573298</v>
      </c>
      <c r="Y942">
        <v>95.580299987689799</v>
      </c>
      <c r="Z942" s="6"/>
      <c r="AA942">
        <v>0.443</v>
      </c>
      <c r="AB942">
        <v>10.9702431408945</v>
      </c>
      <c r="AD942">
        <v>50.181691937929799</v>
      </c>
      <c r="AE942">
        <v>16.498525531584601</v>
      </c>
      <c r="AF942">
        <v>3.0535174409737</v>
      </c>
    </row>
    <row r="943" spans="1:32" x14ac:dyDescent="0.2">
      <c r="A943" s="15" t="s">
        <v>99</v>
      </c>
      <c r="B943" s="13">
        <v>30</v>
      </c>
      <c r="C943" s="15">
        <v>2003</v>
      </c>
      <c r="D943" s="15">
        <f>VLOOKUP(Tabelle128[[#This Row],[countrycode]],Tabelle1[[wbcode]:[treatment]],4,FALSE)</f>
        <v>1</v>
      </c>
      <c r="E943" s="15">
        <f>VLOOKUP(Tabelle128[[#This Row],[countrycode]],Tabelle1[[wbcode]:[liberalizations]],5,FALSE)</f>
        <v>2012</v>
      </c>
      <c r="F943" s="15">
        <v>15.154410624142709</v>
      </c>
      <c r="G943" s="15">
        <v>19.22577553407055</v>
      </c>
      <c r="H943" s="15">
        <v>45.714285714285722</v>
      </c>
      <c r="I943" s="16">
        <v>7.0822884034079099</v>
      </c>
      <c r="J943">
        <v>5.95</v>
      </c>
      <c r="K943" s="18">
        <v>82.623001098632798</v>
      </c>
      <c r="L943" s="15"/>
      <c r="M943" s="18">
        <v>0.45700000000000002</v>
      </c>
      <c r="N943" s="18">
        <v>8.7335851029999994</v>
      </c>
      <c r="O943" s="18">
        <v>59.491</v>
      </c>
      <c r="P943" s="18">
        <v>368.79723693675498</v>
      </c>
      <c r="Q943" s="18">
        <v>4.2983055459999999</v>
      </c>
      <c r="R943" s="18">
        <v>1476.2634660000001</v>
      </c>
      <c r="S943" s="15"/>
      <c r="T943" s="15"/>
      <c r="U943" s="18">
        <v>9.7290715999999999E-2</v>
      </c>
      <c r="V943" s="18">
        <v>2.11</v>
      </c>
      <c r="W943" s="18">
        <v>13.6941628175957</v>
      </c>
      <c r="X943">
        <v>20.336440099879301</v>
      </c>
      <c r="Y943">
        <v>92.917711596592099</v>
      </c>
      <c r="Z943" s="6"/>
      <c r="AA943">
        <v>0.45200000000000001</v>
      </c>
      <c r="AB943">
        <v>13.7245656856915</v>
      </c>
      <c r="AD943">
        <v>34.030602917475001</v>
      </c>
      <c r="AE943">
        <v>-1.70400479616301</v>
      </c>
      <c r="AF943">
        <v>3.0199278788616102</v>
      </c>
    </row>
    <row r="944" spans="1:32" x14ac:dyDescent="0.2">
      <c r="A944" s="13" t="s">
        <v>99</v>
      </c>
      <c r="B944" s="13">
        <v>30</v>
      </c>
      <c r="C944" s="13">
        <v>2004</v>
      </c>
      <c r="D944" s="13">
        <f>VLOOKUP(Tabelle128[[#This Row],[countrycode]],Tabelle1[[wbcode]:[treatment]],4,FALSE)</f>
        <v>1</v>
      </c>
      <c r="E944" s="13">
        <f>VLOOKUP(Tabelle128[[#This Row],[countrycode]],Tabelle1[[wbcode]:[liberalizations]],5,FALSE)</f>
        <v>2012</v>
      </c>
      <c r="F944" s="13">
        <v>15.46523996688159</v>
      </c>
      <c r="G944" s="13">
        <v>19.638389406400361</v>
      </c>
      <c r="H944" s="13">
        <v>45.91836734693878</v>
      </c>
      <c r="I944" s="14">
        <v>11.290256142055799</v>
      </c>
      <c r="J944">
        <v>0.68</v>
      </c>
      <c r="K944" s="18">
        <v>83.628997802734403</v>
      </c>
      <c r="L944" s="13"/>
      <c r="M944" s="17">
        <v>0.46500000000000002</v>
      </c>
      <c r="N944" s="18">
        <v>8.9187577880000006</v>
      </c>
      <c r="O944" s="18">
        <v>60.148699999999998</v>
      </c>
      <c r="P944" s="17">
        <v>284.48772631736</v>
      </c>
      <c r="Q944" s="18">
        <v>4.4301104550000003</v>
      </c>
      <c r="R944" s="18">
        <v>1513.3772449999999</v>
      </c>
      <c r="S944" s="13"/>
      <c r="T944" s="13"/>
      <c r="U944" s="18">
        <v>0.100528018</v>
      </c>
      <c r="V944" s="18">
        <v>1.95</v>
      </c>
      <c r="W944" s="18">
        <v>19.457306455405799</v>
      </c>
      <c r="X944">
        <v>29.318075429809898</v>
      </c>
      <c r="Y944">
        <v>88.709743857944204</v>
      </c>
      <c r="Z944" s="6"/>
      <c r="AA944">
        <v>0.46</v>
      </c>
      <c r="AB944">
        <v>21.1510251154033</v>
      </c>
      <c r="AD944">
        <v>48.775381885215602</v>
      </c>
      <c r="AE944">
        <v>13.955801803321201</v>
      </c>
      <c r="AF944">
        <v>2.9866597314512702</v>
      </c>
    </row>
    <row r="945" spans="1:32" x14ac:dyDescent="0.2">
      <c r="A945" s="15" t="s">
        <v>99</v>
      </c>
      <c r="B945" s="13">
        <v>30</v>
      </c>
      <c r="C945" s="15">
        <v>2005</v>
      </c>
      <c r="D945" s="15">
        <f>VLOOKUP(Tabelle128[[#This Row],[countrycode]],Tabelle1[[wbcode]:[treatment]],4,FALSE)</f>
        <v>1</v>
      </c>
      <c r="E945" s="15">
        <f>VLOOKUP(Tabelle128[[#This Row],[countrycode]],Tabelle1[[wbcode]:[liberalizations]],5,FALSE)</f>
        <v>2012</v>
      </c>
      <c r="F945" s="15">
        <v>15.68055088740106</v>
      </c>
      <c r="G945" s="15">
        <v>19.796015144707429</v>
      </c>
      <c r="H945" s="15">
        <v>46.122448979591837</v>
      </c>
      <c r="I945" s="16">
        <v>8.8357999747588796</v>
      </c>
      <c r="J945">
        <v>0.16</v>
      </c>
      <c r="K945" s="18">
        <v>84.662002563476605</v>
      </c>
      <c r="L945" s="15"/>
      <c r="M945" s="18">
        <v>0.46899999999999997</v>
      </c>
      <c r="N945" s="18">
        <v>9.1039304730000001</v>
      </c>
      <c r="O945" s="18">
        <v>60.569699999999997</v>
      </c>
      <c r="P945" s="18">
        <v>319.53747508116402</v>
      </c>
      <c r="Q945" s="18">
        <v>4.4760482650000002</v>
      </c>
      <c r="R945" s="18">
        <v>1529.0642210000001</v>
      </c>
      <c r="S945" s="15"/>
      <c r="T945" s="15"/>
      <c r="U945" s="18">
        <v>9.4160767000000006E-2</v>
      </c>
      <c r="V945" s="18">
        <v>2.0699999999999998</v>
      </c>
      <c r="W945" s="18">
        <v>24.319386106876198</v>
      </c>
      <c r="X945">
        <v>34.810698828891503</v>
      </c>
      <c r="Y945">
        <v>91.164200025241101</v>
      </c>
      <c r="Z945" s="6"/>
      <c r="AA945">
        <v>0.46400000000000002</v>
      </c>
      <c r="AB945">
        <v>19.327112696774201</v>
      </c>
      <c r="AD945">
        <v>59.130084935767698</v>
      </c>
      <c r="AE945">
        <v>18.3638246468932</v>
      </c>
      <c r="AF945">
        <v>2.9539182787703901</v>
      </c>
    </row>
    <row r="946" spans="1:32" x14ac:dyDescent="0.2">
      <c r="A946" s="13" t="s">
        <v>99</v>
      </c>
      <c r="B946" s="13">
        <v>30</v>
      </c>
      <c r="C946" s="13">
        <v>2006</v>
      </c>
      <c r="D946" s="13">
        <f>VLOOKUP(Tabelle128[[#This Row],[countrycode]],Tabelle1[[wbcode]:[treatment]],4,FALSE)</f>
        <v>1</v>
      </c>
      <c r="E946" s="13">
        <f>VLOOKUP(Tabelle128[[#This Row],[countrycode]],Tabelle1[[wbcode]:[liberalizations]],5,FALSE)</f>
        <v>2012</v>
      </c>
      <c r="F946" s="13">
        <v>15.920023461371519</v>
      </c>
      <c r="G946" s="13">
        <v>20.137078506227809</v>
      </c>
      <c r="H946" s="13">
        <v>46.122448979591837</v>
      </c>
      <c r="I946" s="14">
        <v>13.1822566298541</v>
      </c>
      <c r="J946">
        <v>2.4300000000000002</v>
      </c>
      <c r="K946" s="18">
        <v>84.331001281738295</v>
      </c>
      <c r="L946" s="13"/>
      <c r="M946" s="17">
        <v>0.47499999999999998</v>
      </c>
      <c r="N946" s="18">
        <v>9.1714696880000002</v>
      </c>
      <c r="O946" s="18">
        <v>61.315199999999997</v>
      </c>
      <c r="P946" s="17">
        <v>338.75119826108499</v>
      </c>
      <c r="Q946" s="18">
        <v>4.5219860760000001</v>
      </c>
      <c r="R946" s="18">
        <v>1561.6513440000001</v>
      </c>
      <c r="S946" s="13"/>
      <c r="T946" s="13"/>
      <c r="U946" s="18">
        <v>8.8314420000000005E-2</v>
      </c>
      <c r="V946" s="18">
        <v>2.0699999999999998</v>
      </c>
      <c r="W946" s="18">
        <v>27.486913782018298</v>
      </c>
      <c r="X946">
        <v>34.615925156819202</v>
      </c>
      <c r="Y946">
        <v>86.817743370145905</v>
      </c>
      <c r="Z946" s="6"/>
      <c r="AA946">
        <v>0.47</v>
      </c>
      <c r="AB946">
        <v>20.311268004654998</v>
      </c>
      <c r="AD946">
        <v>62.1028389388375</v>
      </c>
      <c r="AE946">
        <v>10.765637155486599</v>
      </c>
      <c r="AF946">
        <v>2.92114807879382</v>
      </c>
    </row>
    <row r="947" spans="1:32" x14ac:dyDescent="0.2">
      <c r="A947" s="15" t="s">
        <v>99</v>
      </c>
      <c r="B947" s="13">
        <v>30</v>
      </c>
      <c r="C947" s="15">
        <v>2007</v>
      </c>
      <c r="D947" s="15">
        <f>VLOOKUP(Tabelle128[[#This Row],[countrycode]],Tabelle1[[wbcode]:[treatment]],4,FALSE)</f>
        <v>1</v>
      </c>
      <c r="E947" s="15">
        <f>VLOOKUP(Tabelle128[[#This Row],[countrycode]],Tabelle1[[wbcode]:[liberalizations]],5,FALSE)</f>
        <v>2012</v>
      </c>
      <c r="F947" s="15">
        <v>16.138698395376579</v>
      </c>
      <c r="G947" s="15">
        <v>20.386793472077809</v>
      </c>
      <c r="H947" s="15">
        <v>46.122448979591837</v>
      </c>
      <c r="I947" s="16">
        <v>15.4076102675028</v>
      </c>
      <c r="J947">
        <v>2.75</v>
      </c>
      <c r="K947" s="18">
        <v>83.998001098632798</v>
      </c>
      <c r="L947" s="15"/>
      <c r="M947" s="18">
        <v>0.48199999999999998</v>
      </c>
      <c r="N947" s="18">
        <v>9.4148197170000003</v>
      </c>
      <c r="O947" s="18">
        <v>61.757100000000001</v>
      </c>
      <c r="P947" s="18">
        <v>438.65551579130999</v>
      </c>
      <c r="Q947" s="18">
        <v>4.567923886</v>
      </c>
      <c r="R947" s="18">
        <v>1627.5423040000001</v>
      </c>
      <c r="S947" s="15"/>
      <c r="T947" s="15"/>
      <c r="U947" s="18">
        <v>8.8712653000000002E-2</v>
      </c>
      <c r="V947" s="18">
        <v>2.23</v>
      </c>
      <c r="W947" s="18">
        <v>27.796207142955598</v>
      </c>
      <c r="X947">
        <v>38.906528215719597</v>
      </c>
      <c r="Y947">
        <v>84.592389732497196</v>
      </c>
      <c r="Z947" s="6"/>
      <c r="AA947">
        <v>0.47699999999999998</v>
      </c>
      <c r="AB947">
        <v>26.331366127498899</v>
      </c>
      <c r="AC947">
        <v>18.906830750796701</v>
      </c>
      <c r="AD947">
        <v>66.702735358675199</v>
      </c>
      <c r="AE947">
        <v>10.287966318767101</v>
      </c>
      <c r="AF947">
        <v>2.88822134952555</v>
      </c>
    </row>
    <row r="948" spans="1:32" x14ac:dyDescent="0.2">
      <c r="A948" s="13" t="s">
        <v>99</v>
      </c>
      <c r="B948" s="13">
        <v>30</v>
      </c>
      <c r="C948" s="13">
        <v>2008</v>
      </c>
      <c r="D948" s="13">
        <f>VLOOKUP(Tabelle128[[#This Row],[countrycode]],Tabelle1[[wbcode]:[treatment]],4,FALSE)</f>
        <v>1</v>
      </c>
      <c r="E948" s="13">
        <f>VLOOKUP(Tabelle128[[#This Row],[countrycode]],Tabelle1[[wbcode]:[liberalizations]],5,FALSE)</f>
        <v>2012</v>
      </c>
      <c r="F948" s="13">
        <v>16.404524132041871</v>
      </c>
      <c r="G948" s="13">
        <v>20.708899946640152</v>
      </c>
      <c r="H948" s="13">
        <v>46.122448979591837</v>
      </c>
      <c r="I948" s="14">
        <v>19.8031452773469</v>
      </c>
      <c r="J948">
        <v>3.71</v>
      </c>
      <c r="K948" s="18">
        <v>83.666000366210895</v>
      </c>
      <c r="L948" s="13"/>
      <c r="M948" s="17">
        <v>0.49</v>
      </c>
      <c r="N948" s="18">
        <v>9.7231397630000007</v>
      </c>
      <c r="O948" s="18">
        <v>62.141800000000003</v>
      </c>
      <c r="P948" s="17">
        <v>536.35140165840198</v>
      </c>
      <c r="Q948" s="18">
        <v>4.6138616969999999</v>
      </c>
      <c r="R948" s="18">
        <v>1689.493909</v>
      </c>
      <c r="S948" s="13"/>
      <c r="T948" s="13"/>
      <c r="U948" s="18">
        <v>8.9015698000000004E-2</v>
      </c>
      <c r="V948" s="18">
        <v>2.36</v>
      </c>
      <c r="W948" s="18">
        <v>27.707199399882398</v>
      </c>
      <c r="X948">
        <v>46.650154560923603</v>
      </c>
      <c r="Y948">
        <v>80.1968547226531</v>
      </c>
      <c r="Z948" s="6"/>
      <c r="AA948">
        <v>0.48399999999999999</v>
      </c>
      <c r="AB948">
        <v>37.790872698113802</v>
      </c>
      <c r="AC948">
        <v>20.536399616466401</v>
      </c>
      <c r="AD948">
        <v>74.357353960805995</v>
      </c>
      <c r="AE948">
        <v>9.2965083938105906</v>
      </c>
      <c r="AF948">
        <v>2.85566478978919</v>
      </c>
    </row>
    <row r="949" spans="1:32" x14ac:dyDescent="0.2">
      <c r="A949" s="15" t="s">
        <v>99</v>
      </c>
      <c r="B949" s="13">
        <v>30</v>
      </c>
      <c r="C949" s="15">
        <v>2009</v>
      </c>
      <c r="D949" s="15">
        <f>VLOOKUP(Tabelle128[[#This Row],[countrycode]],Tabelle1[[wbcode]:[treatment]],4,FALSE)</f>
        <v>1</v>
      </c>
      <c r="E949" s="15">
        <f>VLOOKUP(Tabelle128[[#This Row],[countrycode]],Tabelle1[[wbcode]:[liberalizations]],5,FALSE)</f>
        <v>2012</v>
      </c>
      <c r="F949" s="15">
        <v>16.423123600581761</v>
      </c>
      <c r="G949" s="15">
        <v>20.584526290604821</v>
      </c>
      <c r="H949" s="15">
        <v>46.326530612244909</v>
      </c>
      <c r="I949" s="16">
        <v>15.561854148848701</v>
      </c>
      <c r="J949">
        <v>-6.66</v>
      </c>
      <c r="K949" s="18">
        <v>83.271003723144503</v>
      </c>
      <c r="L949" s="15"/>
      <c r="M949" s="18">
        <v>0.49299999999999999</v>
      </c>
      <c r="N949" s="18">
        <v>10.182430269999999</v>
      </c>
      <c r="O949" s="18">
        <v>62.734299999999998</v>
      </c>
      <c r="P949" s="18">
        <v>467.53978338223698</v>
      </c>
      <c r="Q949" s="18">
        <v>4.6597995079999999</v>
      </c>
      <c r="R949" s="18">
        <v>1571.3094249999999</v>
      </c>
      <c r="S949" s="15"/>
      <c r="T949" s="15"/>
      <c r="U949" s="18">
        <v>8.2959322000000002E-2</v>
      </c>
      <c r="V949" s="18">
        <v>2.21</v>
      </c>
      <c r="W949" s="18">
        <v>20.375829836030402</v>
      </c>
      <c r="X949">
        <v>42.0358677611163</v>
      </c>
      <c r="Y949">
        <v>84.438145851151305</v>
      </c>
      <c r="Z949" s="6"/>
      <c r="AA949">
        <v>0.48799999999999999</v>
      </c>
      <c r="AB949">
        <v>37.158335878622601</v>
      </c>
      <c r="AC949">
        <v>18.251460210536099</v>
      </c>
      <c r="AD949">
        <v>62.411697597146599</v>
      </c>
      <c r="AE949">
        <v>8.9542180239294407</v>
      </c>
      <c r="AF949">
        <v>2.82346208892687</v>
      </c>
    </row>
    <row r="950" spans="1:32" x14ac:dyDescent="0.2">
      <c r="A950" s="13" t="s">
        <v>99</v>
      </c>
      <c r="B950" s="13">
        <v>30</v>
      </c>
      <c r="C950" s="13">
        <v>2010</v>
      </c>
      <c r="D950" s="13">
        <f>VLOOKUP(Tabelle128[[#This Row],[countrycode]],Tabelle1[[wbcode]:[treatment]],4,FALSE)</f>
        <v>1</v>
      </c>
      <c r="E950" s="13">
        <f>VLOOKUP(Tabelle128[[#This Row],[countrycode]],Tabelle1[[wbcode]:[liberalizations]],5,FALSE)</f>
        <v>2012</v>
      </c>
      <c r="F950" s="13">
        <v>16.487216089403159</v>
      </c>
      <c r="G950" s="13">
        <v>20.535183031099301</v>
      </c>
      <c r="H950" s="13">
        <v>46.326530612244909</v>
      </c>
      <c r="I950" s="14">
        <v>12.901259342804201</v>
      </c>
      <c r="J950">
        <v>-2.34</v>
      </c>
      <c r="K950" s="18">
        <v>82.9530029296875</v>
      </c>
      <c r="L950" s="13"/>
      <c r="M950" s="17">
        <v>0.49199999999999999</v>
      </c>
      <c r="N950" s="18">
        <v>10.157935139999999</v>
      </c>
      <c r="O950" s="18">
        <v>62.872900000000001</v>
      </c>
      <c r="P950" s="17">
        <v>471.959211584451</v>
      </c>
      <c r="Q950" s="18">
        <v>4.7057373179999997</v>
      </c>
      <c r="R950" s="18">
        <v>1532.1398340000001</v>
      </c>
      <c r="S950" s="18">
        <v>31.917202410000002</v>
      </c>
      <c r="T950" s="18">
        <v>36.075339999999997</v>
      </c>
      <c r="U950" s="18">
        <v>8.8494320000000001E-2</v>
      </c>
      <c r="V950" s="18">
        <v>2.13</v>
      </c>
      <c r="W950" s="18">
        <v>21.874380518555999</v>
      </c>
      <c r="X950">
        <v>36.000513991347198</v>
      </c>
      <c r="Y950">
        <v>87.098740657195805</v>
      </c>
      <c r="Z950">
        <v>0.33500000000000002</v>
      </c>
      <c r="AA950">
        <v>0.48699999999999999</v>
      </c>
      <c r="AB950">
        <v>25.885894119363599</v>
      </c>
      <c r="AC950">
        <v>18.003100498038499</v>
      </c>
      <c r="AD950">
        <v>57.8748945099032</v>
      </c>
      <c r="AE950">
        <v>9.2473217364411493</v>
      </c>
      <c r="AF950">
        <v>2.7926764939052702</v>
      </c>
    </row>
    <row r="951" spans="1:32" x14ac:dyDescent="0.2">
      <c r="A951" s="15" t="s">
        <v>99</v>
      </c>
      <c r="B951" s="13">
        <v>30</v>
      </c>
      <c r="C951" s="15">
        <v>2011</v>
      </c>
      <c r="D951" s="15">
        <f>VLOOKUP(Tabelle128[[#This Row],[countrycode]],Tabelle1[[wbcode]:[treatment]],4,FALSE)</f>
        <v>1</v>
      </c>
      <c r="E951" s="15">
        <f>VLOOKUP(Tabelle128[[#This Row],[countrycode]],Tabelle1[[wbcode]:[liberalizations]],5,FALSE)</f>
        <v>2012</v>
      </c>
      <c r="F951" s="15">
        <v>16.589019230781169</v>
      </c>
      <c r="G951" s="15">
        <v>20.533520964812659</v>
      </c>
      <c r="H951" s="15">
        <v>46.326530612244909</v>
      </c>
      <c r="I951" s="16">
        <v>12.3073389789127</v>
      </c>
      <c r="J951">
        <v>-3.53</v>
      </c>
      <c r="K951" s="18">
        <v>84.488998413085895</v>
      </c>
      <c r="L951" s="15"/>
      <c r="M951" s="18">
        <v>0.49399999999999999</v>
      </c>
      <c r="N951" s="18">
        <v>10.13344002</v>
      </c>
      <c r="O951" s="18">
        <v>63.494199999999999</v>
      </c>
      <c r="P951" s="18">
        <v>531.26543210035402</v>
      </c>
      <c r="Q951" s="18">
        <v>4.7516751289999997</v>
      </c>
      <c r="R951" s="18">
        <v>1515.8155200000001</v>
      </c>
      <c r="S951" s="18">
        <v>31.680302080000001</v>
      </c>
      <c r="T951" s="18">
        <v>36.075339999999997</v>
      </c>
      <c r="U951" s="18">
        <v>0.10950623700000001</v>
      </c>
      <c r="V951" s="18">
        <v>2.06</v>
      </c>
      <c r="W951" s="18">
        <v>22.719638676559299</v>
      </c>
      <c r="X951">
        <v>33.763453919837197</v>
      </c>
      <c r="Y951">
        <v>87.692661021087304</v>
      </c>
      <c r="Z951">
        <v>0.33700000000000002</v>
      </c>
      <c r="AA951">
        <v>0.48899999999999999</v>
      </c>
      <c r="AB951">
        <v>24.686024811956599</v>
      </c>
      <c r="AC951">
        <v>17.115754821879001</v>
      </c>
      <c r="AD951">
        <v>56.483092596396503</v>
      </c>
      <c r="AE951">
        <v>9.4825404858299702</v>
      </c>
      <c r="AF951">
        <v>2.7619033859618201</v>
      </c>
    </row>
    <row r="952" spans="1:32" x14ac:dyDescent="0.2">
      <c r="A952" s="13" t="s">
        <v>99</v>
      </c>
      <c r="B952" s="13">
        <v>30</v>
      </c>
      <c r="C952" s="13">
        <v>2012</v>
      </c>
      <c r="D952" s="13">
        <f>VLOOKUP(Tabelle128[[#This Row],[countrycode]],Tabelle1[[wbcode]:[treatment]],4,FALSE)</f>
        <v>1</v>
      </c>
      <c r="E952" s="13">
        <f>VLOOKUP(Tabelle128[[#This Row],[countrycode]],Tabelle1[[wbcode]:[liberalizations]],5,FALSE)</f>
        <v>2012</v>
      </c>
      <c r="F952" s="13">
        <v>16.638088623770489</v>
      </c>
      <c r="G952" s="13">
        <v>20.45720949110855</v>
      </c>
      <c r="H952" s="13">
        <v>46.122448979591837</v>
      </c>
      <c r="I952" s="14">
        <v>11.078561577522001</v>
      </c>
      <c r="J952">
        <v>-2.2000000000000002</v>
      </c>
      <c r="K952" s="18">
        <v>86.030998229980497</v>
      </c>
      <c r="L952" s="13"/>
      <c r="M952" s="17">
        <v>0.496</v>
      </c>
      <c r="N952" s="18">
        <v>10.30860996</v>
      </c>
      <c r="O952" s="18">
        <v>63.543599999999998</v>
      </c>
      <c r="P952" s="17">
        <v>518.15281267355397</v>
      </c>
      <c r="Q952" s="18">
        <v>4.7976129399999996</v>
      </c>
      <c r="R952" s="18">
        <v>1496.2774119999999</v>
      </c>
      <c r="S952" s="18">
        <v>33.161471400000003</v>
      </c>
      <c r="T952" s="18">
        <v>36.075339999999997</v>
      </c>
      <c r="U952" s="18">
        <v>0.12297147999999999</v>
      </c>
      <c r="V952" s="18">
        <v>2.08</v>
      </c>
      <c r="W952" s="18">
        <v>21.780692102777099</v>
      </c>
      <c r="X952">
        <v>30.871021977933999</v>
      </c>
      <c r="Y952">
        <v>88.921438422478005</v>
      </c>
      <c r="Z952">
        <v>0.33100000000000002</v>
      </c>
      <c r="AA952">
        <v>0.49099999999999999</v>
      </c>
      <c r="AB952">
        <v>23.365728136971001</v>
      </c>
      <c r="AC952">
        <v>17.069807317809101</v>
      </c>
      <c r="AD952">
        <v>52.651714080711102</v>
      </c>
      <c r="AE952">
        <v>5.7138443419104901</v>
      </c>
      <c r="AF952">
        <v>2.7339541220152301</v>
      </c>
    </row>
    <row r="953" spans="1:32" x14ac:dyDescent="0.2">
      <c r="A953" s="15" t="s">
        <v>99</v>
      </c>
      <c r="B953" s="13">
        <v>30</v>
      </c>
      <c r="C953" s="15">
        <v>2013</v>
      </c>
      <c r="D953" s="15">
        <f>VLOOKUP(Tabelle128[[#This Row],[countrycode]],Tabelle1[[wbcode]:[treatment]],4,FALSE)</f>
        <v>1</v>
      </c>
      <c r="E953" s="15">
        <f>VLOOKUP(Tabelle128[[#This Row],[countrycode]],Tabelle1[[wbcode]:[liberalizations]],5,FALSE)</f>
        <v>2012</v>
      </c>
      <c r="F953" s="15">
        <v>16.705777143882411</v>
      </c>
      <c r="G953" s="15">
        <v>20.297988055516239</v>
      </c>
      <c r="H953" s="15">
        <v>46.122448979591837</v>
      </c>
      <c r="I953" s="16">
        <v>6.6896423866618999</v>
      </c>
      <c r="J953">
        <v>-0.68</v>
      </c>
      <c r="K953" s="18">
        <v>85.633003234863295</v>
      </c>
      <c r="L953" s="15"/>
      <c r="M953" s="18">
        <v>0.499</v>
      </c>
      <c r="N953" s="18">
        <v>10.37396002</v>
      </c>
      <c r="O953" s="18">
        <v>63.961599999999997</v>
      </c>
      <c r="P953" s="18">
        <v>541.065943700616</v>
      </c>
      <c r="Q953" s="18">
        <v>4.8435507500000003</v>
      </c>
      <c r="R953" s="18">
        <v>1486.1988919999999</v>
      </c>
      <c r="S953" s="18">
        <v>27.755328899999999</v>
      </c>
      <c r="T953" s="18">
        <v>20.438279999999999</v>
      </c>
      <c r="U953" s="18">
        <v>0.14000976900000001</v>
      </c>
      <c r="V953" s="18">
        <v>2.12</v>
      </c>
      <c r="W953" s="18">
        <v>23.2721660782858</v>
      </c>
      <c r="X953">
        <v>33.095415712835297</v>
      </c>
      <c r="Y953">
        <v>93.310357613338098</v>
      </c>
      <c r="Z953">
        <v>0.35899999999999999</v>
      </c>
      <c r="AA953">
        <v>0.49399999999999999</v>
      </c>
      <c r="AB953">
        <v>19.7548103566611</v>
      </c>
      <c r="AC953">
        <v>17.768017578482901</v>
      </c>
      <c r="AD953">
        <v>56.367581791121097</v>
      </c>
      <c r="AE953">
        <v>5.8264294445198903</v>
      </c>
      <c r="AF953">
        <v>2.7132385505743901</v>
      </c>
    </row>
    <row r="954" spans="1:32" x14ac:dyDescent="0.2">
      <c r="A954" s="13" t="s">
        <v>99</v>
      </c>
      <c r="B954" s="13">
        <v>30</v>
      </c>
      <c r="C954" s="13">
        <v>2014</v>
      </c>
      <c r="D954" s="13">
        <f>VLOOKUP(Tabelle128[[#This Row],[countrycode]],Tabelle1[[wbcode]:[treatment]],4,FALSE)</f>
        <v>1</v>
      </c>
      <c r="E954" s="13">
        <f>VLOOKUP(Tabelle128[[#This Row],[countrycode]],Tabelle1[[wbcode]:[liberalizations]],5,FALSE)</f>
        <v>2012</v>
      </c>
      <c r="F954" s="13">
        <v>16.900134017283289</v>
      </c>
      <c r="G954" s="13">
        <v>20.536303116614938</v>
      </c>
      <c r="H954" s="13">
        <v>46.122448979591837</v>
      </c>
      <c r="I954" s="14">
        <v>11.085065979413701</v>
      </c>
      <c r="J954">
        <v>0.35</v>
      </c>
      <c r="K954" s="18">
        <v>85.236000061035199</v>
      </c>
      <c r="L954" s="13"/>
      <c r="M954" s="17">
        <v>0.502</v>
      </c>
      <c r="N954" s="18">
        <v>10.439310069999999</v>
      </c>
      <c r="O954" s="18">
        <v>64.255300000000005</v>
      </c>
      <c r="P954" s="17">
        <v>530.86103886661397</v>
      </c>
      <c r="Q954" s="18">
        <v>4.8894885610000003</v>
      </c>
      <c r="R954" s="18">
        <v>1505.548661</v>
      </c>
      <c r="S954" s="18">
        <v>27.58041867</v>
      </c>
      <c r="T954" s="18">
        <v>20.438279999999999</v>
      </c>
      <c r="U954" s="18">
        <v>0.13401928799999999</v>
      </c>
      <c r="V954" s="18">
        <v>2.12</v>
      </c>
      <c r="W954" s="18">
        <v>28.281911974444899</v>
      </c>
      <c r="X954">
        <v>33.6875202375914</v>
      </c>
      <c r="Y954">
        <v>88.914934020586301</v>
      </c>
      <c r="Z954">
        <v>0.36199999999999999</v>
      </c>
      <c r="AA954">
        <v>0.497</v>
      </c>
      <c r="AB954">
        <v>18.278150692606498</v>
      </c>
      <c r="AC954">
        <v>18.468342833067901</v>
      </c>
      <c r="AD954">
        <v>61.969432212036203</v>
      </c>
      <c r="AE954">
        <v>6.08040811088296</v>
      </c>
      <c r="AF954">
        <v>2.70101227103798</v>
      </c>
    </row>
    <row r="955" spans="1:32" x14ac:dyDescent="0.2">
      <c r="A955" s="15" t="s">
        <v>99</v>
      </c>
      <c r="B955" s="13">
        <v>30</v>
      </c>
      <c r="C955" s="15">
        <v>2015</v>
      </c>
      <c r="D955" s="15">
        <f>VLOOKUP(Tabelle128[[#This Row],[countrycode]],Tabelle1[[wbcode]:[treatment]],4,FALSE)</f>
        <v>1</v>
      </c>
      <c r="E955" s="15">
        <f>VLOOKUP(Tabelle128[[#This Row],[countrycode]],Tabelle1[[wbcode]:[liberalizations]],5,FALSE)</f>
        <v>2012</v>
      </c>
      <c r="F955" s="15">
        <v>17.039753836536551</v>
      </c>
      <c r="G955" s="15">
        <v>20.538276692693412</v>
      </c>
      <c r="H955" s="15">
        <v>46.122448979591837</v>
      </c>
      <c r="I955" s="16">
        <v>11.5527752289284</v>
      </c>
      <c r="J955">
        <v>0.21</v>
      </c>
      <c r="K955" s="18">
        <v>84.833999633789105</v>
      </c>
      <c r="L955" s="15"/>
      <c r="M955" s="18">
        <v>0.504</v>
      </c>
      <c r="N955" s="18">
        <v>10.56871033</v>
      </c>
      <c r="O955" s="18">
        <v>64.338999999999999</v>
      </c>
      <c r="P955" s="18">
        <v>467.235431614314</v>
      </c>
      <c r="Q955" s="18">
        <v>4.9354263710000001</v>
      </c>
      <c r="R955" s="18">
        <v>1494.6303820000001</v>
      </c>
      <c r="S955" s="18">
        <v>27.439096849999999</v>
      </c>
      <c r="T955" s="18">
        <v>20.438279999999999</v>
      </c>
      <c r="U955" s="18">
        <v>0.13332872300000001</v>
      </c>
      <c r="V955" s="18">
        <v>2.04</v>
      </c>
      <c r="W955" s="18">
        <v>28.390646129939999</v>
      </c>
      <c r="X955">
        <v>32.829732705615399</v>
      </c>
      <c r="Y955">
        <v>88.447224771071603</v>
      </c>
      <c r="Z955">
        <v>0.36399999999999999</v>
      </c>
      <c r="AA955">
        <v>0.499</v>
      </c>
      <c r="AB955">
        <v>18.959472537439201</v>
      </c>
      <c r="AC955">
        <v>17.560867274899799</v>
      </c>
      <c r="AD955">
        <v>61.220378835555401</v>
      </c>
      <c r="AE955">
        <v>7.4041917420212497</v>
      </c>
      <c r="AF955">
        <v>2.6941379797867602</v>
      </c>
    </row>
    <row r="956" spans="1:32" x14ac:dyDescent="0.2">
      <c r="A956" s="13" t="s">
        <v>99</v>
      </c>
      <c r="B956" s="13">
        <v>30</v>
      </c>
      <c r="C956" s="13">
        <v>2016</v>
      </c>
      <c r="D956" s="13">
        <f>VLOOKUP(Tabelle128[[#This Row],[countrycode]],Tabelle1[[wbcode]:[treatment]],4,FALSE)</f>
        <v>1</v>
      </c>
      <c r="E956" s="13">
        <f>VLOOKUP(Tabelle128[[#This Row],[countrycode]],Tabelle1[[wbcode]:[liberalizations]],5,FALSE)</f>
        <v>2012</v>
      </c>
      <c r="F956" s="13">
        <v>17.214854730443051</v>
      </c>
      <c r="G956" s="13">
        <v>20.749506835635891</v>
      </c>
      <c r="H956" s="13">
        <v>46.122448979591837</v>
      </c>
      <c r="I956" s="14">
        <v>13.7164229451837</v>
      </c>
      <c r="J956">
        <v>0.7</v>
      </c>
      <c r="K956" s="18">
        <v>84.774002075195298</v>
      </c>
      <c r="L956" s="13"/>
      <c r="M956" s="17">
        <v>0.505</v>
      </c>
      <c r="N956" s="18">
        <v>10.413180349999999</v>
      </c>
      <c r="O956" s="18">
        <v>64.996899999999997</v>
      </c>
      <c r="P956" s="17">
        <v>475.95555682643601</v>
      </c>
      <c r="Q956" s="18">
        <v>4.9813641820000001</v>
      </c>
      <c r="R956" s="18">
        <v>1507.431247</v>
      </c>
      <c r="S956" s="18">
        <v>27.22856371</v>
      </c>
      <c r="T956" s="18">
        <v>20.438279999999999</v>
      </c>
      <c r="U956" s="18">
        <v>0.13068014999999999</v>
      </c>
      <c r="V956" s="18">
        <v>1.99</v>
      </c>
      <c r="W956" s="18">
        <v>29.092569435003501</v>
      </c>
      <c r="X956">
        <v>31.742129049744001</v>
      </c>
      <c r="Y956">
        <v>86.283577054816305</v>
      </c>
      <c r="Z956">
        <v>0.36699999999999999</v>
      </c>
      <c r="AA956">
        <v>0.5</v>
      </c>
      <c r="AB956">
        <v>18.977255421094199</v>
      </c>
      <c r="AC956">
        <v>18.015895410802202</v>
      </c>
      <c r="AD956">
        <v>60.834698484747598</v>
      </c>
      <c r="AE956">
        <v>6.03575858154682</v>
      </c>
      <c r="AF956">
        <v>2.6881766536503102</v>
      </c>
    </row>
    <row r="957" spans="1:32" x14ac:dyDescent="0.2">
      <c r="A957" s="15" t="s">
        <v>99</v>
      </c>
      <c r="B957" s="13">
        <v>30</v>
      </c>
      <c r="C957" s="15">
        <v>2017</v>
      </c>
      <c r="D957" s="15">
        <f>VLOOKUP(Tabelle128[[#This Row],[countrycode]],Tabelle1[[wbcode]:[treatment]],4,FALSE)</f>
        <v>1</v>
      </c>
      <c r="E957" s="15">
        <f>VLOOKUP(Tabelle128[[#This Row],[countrycode]],Tabelle1[[wbcode]:[liberalizations]],5,FALSE)</f>
        <v>2012</v>
      </c>
      <c r="F957" s="15">
        <v>17.34244178115507</v>
      </c>
      <c r="G957" s="15">
        <v>20.85289786041357</v>
      </c>
      <c r="H957" s="15">
        <v>46.122448979591837</v>
      </c>
      <c r="I957" s="16">
        <v>12.2682398772457</v>
      </c>
      <c r="J957">
        <v>0.7</v>
      </c>
      <c r="K957" s="18">
        <v>84.714996337890597</v>
      </c>
      <c r="L957" s="15"/>
      <c r="M957" s="18">
        <v>0.50700000000000001</v>
      </c>
      <c r="N957" s="18">
        <v>10.293550010000001</v>
      </c>
      <c r="O957" s="18">
        <v>65.093800000000002</v>
      </c>
      <c r="P957" s="18">
        <v>515.29332337359006</v>
      </c>
      <c r="Q957" s="18">
        <v>5.027301993</v>
      </c>
      <c r="R957" s="18">
        <v>1541.1731580000001</v>
      </c>
      <c r="S957" s="18">
        <v>27.086042809999999</v>
      </c>
      <c r="T957" s="18">
        <v>20.438279999999999</v>
      </c>
      <c r="U957" s="18">
        <v>0.16120522000000001</v>
      </c>
      <c r="V957" s="18">
        <v>1.97</v>
      </c>
      <c r="W957" s="18">
        <v>30.902630876480799</v>
      </c>
      <c r="X957">
        <v>34.440770631784901</v>
      </c>
      <c r="Y957">
        <v>87.731760122754295</v>
      </c>
      <c r="Z957">
        <v>0.36799999999999999</v>
      </c>
      <c r="AA957">
        <v>0.502</v>
      </c>
      <c r="AB957">
        <v>18.139423993911901</v>
      </c>
      <c r="AC957">
        <v>18.0643984493876</v>
      </c>
      <c r="AD957">
        <v>65.3434015082657</v>
      </c>
      <c r="AE957">
        <v>8.6090507542295107</v>
      </c>
      <c r="AF957">
        <v>2.6798099972544902</v>
      </c>
    </row>
    <row r="958" spans="1:32" x14ac:dyDescent="0.2">
      <c r="A958" s="13" t="s">
        <v>99</v>
      </c>
      <c r="B958" s="13">
        <v>30</v>
      </c>
      <c r="C958" s="13">
        <v>2018</v>
      </c>
      <c r="D958" s="13">
        <f>VLOOKUP(Tabelle128[[#This Row],[countrycode]],Tabelle1[[wbcode]:[treatment]],4,FALSE)</f>
        <v>1</v>
      </c>
      <c r="E958" s="13">
        <f>VLOOKUP(Tabelle128[[#This Row],[countrycode]],Tabelle1[[wbcode]:[liberalizations]],5,FALSE)</f>
        <v>2012</v>
      </c>
      <c r="F958" s="13">
        <v>17.477971219707602</v>
      </c>
      <c r="G958" s="13">
        <v>21.025239953364299</v>
      </c>
      <c r="H958" s="13">
        <v>46.122448979591837</v>
      </c>
      <c r="I958" s="14">
        <v>13.963656480966399</v>
      </c>
      <c r="J958">
        <v>0.03</v>
      </c>
      <c r="K958" s="18">
        <v>84.656997680664105</v>
      </c>
      <c r="L958" s="13"/>
      <c r="M958" s="17">
        <v>0.50700000000000001</v>
      </c>
      <c r="N958" s="18">
        <v>10.173919679999999</v>
      </c>
      <c r="O958" s="18">
        <v>65.2697</v>
      </c>
      <c r="P958" s="17">
        <v>518.40112296587199</v>
      </c>
      <c r="Q958" s="18">
        <v>5.0732398029999999</v>
      </c>
      <c r="R958" s="18">
        <v>1548.0731619999999</v>
      </c>
      <c r="S958" s="18">
        <v>27.406673869999999</v>
      </c>
      <c r="T958" s="18">
        <v>27.556999999999999</v>
      </c>
      <c r="U958" s="18">
        <v>0.15865700799999999</v>
      </c>
      <c r="V958" s="18">
        <v>1.53</v>
      </c>
      <c r="W958" s="18">
        <v>31.873335877305699</v>
      </c>
      <c r="X958">
        <v>36.693806456154199</v>
      </c>
      <c r="Y958">
        <v>86.036343519033593</v>
      </c>
      <c r="Z958">
        <v>0.36799999999999999</v>
      </c>
      <c r="AA958">
        <v>0.503</v>
      </c>
      <c r="AB958">
        <v>19.8369670614603</v>
      </c>
      <c r="AC958">
        <v>19.3670362272888</v>
      </c>
      <c r="AD958">
        <v>68.567142333459898</v>
      </c>
      <c r="AE958">
        <v>8.5942295887047404</v>
      </c>
      <c r="AF958">
        <v>2.66951722668417</v>
      </c>
    </row>
    <row r="959" spans="1:32" x14ac:dyDescent="0.2">
      <c r="A959" s="15" t="s">
        <v>99</v>
      </c>
      <c r="B959" s="13">
        <v>30</v>
      </c>
      <c r="C959" s="15">
        <v>2019</v>
      </c>
      <c r="D959" s="15">
        <f>VLOOKUP(Tabelle128[[#This Row],[countrycode]],Tabelle1[[wbcode]:[treatment]],4,FALSE)</f>
        <v>1</v>
      </c>
      <c r="E959" s="15">
        <f>VLOOKUP(Tabelle128[[#This Row],[countrycode]],Tabelle1[[wbcode]:[liberalizations]],5,FALSE)</f>
        <v>2012</v>
      </c>
      <c r="F959" s="15"/>
      <c r="G959" s="15"/>
      <c r="H959" s="15"/>
      <c r="I959" s="16">
        <v>16.8417955054617</v>
      </c>
      <c r="J959">
        <v>1.21</v>
      </c>
      <c r="K959" s="18">
        <v>84.603996276855497</v>
      </c>
      <c r="L959" s="15"/>
      <c r="M959" s="18">
        <v>0.51</v>
      </c>
      <c r="N959" s="18">
        <v>10.13499142</v>
      </c>
      <c r="O959" s="18">
        <v>65.882099999999994</v>
      </c>
      <c r="P959" s="18">
        <v>526.22457218760098</v>
      </c>
      <c r="Q959" s="18">
        <v>5.1204685339999996</v>
      </c>
      <c r="R959" s="18">
        <v>1559.741867</v>
      </c>
      <c r="S959" s="18">
        <v>27.198381229999999</v>
      </c>
      <c r="T959" s="18">
        <v>27.556999999999999</v>
      </c>
      <c r="U959" s="18">
        <v>0.150163295</v>
      </c>
      <c r="V959" s="18">
        <v>1.51</v>
      </c>
      <c r="W959" s="18">
        <v>28.249657179942801</v>
      </c>
      <c r="X959">
        <v>33.966813234932097</v>
      </c>
      <c r="Y959">
        <v>83.158204494538296</v>
      </c>
      <c r="Z959">
        <v>0.371</v>
      </c>
      <c r="AA959">
        <v>0.50600000000000001</v>
      </c>
      <c r="AB959">
        <v>21.2933615495559</v>
      </c>
      <c r="AC959">
        <v>19.251715903809298</v>
      </c>
      <c r="AD959">
        <v>62.216470414874898</v>
      </c>
      <c r="AE959">
        <v>5.6105144149236601</v>
      </c>
      <c r="AF959">
        <v>2.6564458798494299</v>
      </c>
    </row>
    <row r="960" spans="1:32" x14ac:dyDescent="0.2">
      <c r="A960" s="13" t="s">
        <v>99</v>
      </c>
      <c r="B960" s="13">
        <v>30</v>
      </c>
      <c r="C960" s="13">
        <v>2020</v>
      </c>
      <c r="D960" s="13">
        <f>VLOOKUP(Tabelle128[[#This Row],[countrycode]],Tabelle1[[wbcode]:[treatment]],4,FALSE)</f>
        <v>1</v>
      </c>
      <c r="E960" s="13">
        <f>VLOOKUP(Tabelle128[[#This Row],[countrycode]],Tabelle1[[wbcode]:[liberalizations]],5,FALSE)</f>
        <v>2012</v>
      </c>
      <c r="F960" s="13"/>
      <c r="G960" s="13"/>
      <c r="H960" s="13"/>
      <c r="I960" s="18">
        <v>12.9711536635392</v>
      </c>
      <c r="J960">
        <v>-4.22</v>
      </c>
      <c r="K960" s="18">
        <v>82.001998901367202</v>
      </c>
      <c r="L960" s="13"/>
      <c r="M960" s="17">
        <v>0.501</v>
      </c>
      <c r="N960" s="18">
        <v>10.13499142</v>
      </c>
      <c r="O960" s="18">
        <v>65.182000000000002</v>
      </c>
      <c r="P960" s="18">
        <v>477.613041384398</v>
      </c>
      <c r="Q960" s="18">
        <v>5.1204685339999996</v>
      </c>
      <c r="R960" s="18">
        <v>1419.679656</v>
      </c>
      <c r="S960" s="18">
        <v>26.993423270000001</v>
      </c>
      <c r="T960" s="18">
        <v>27.556999999999999</v>
      </c>
      <c r="U960" s="18">
        <v>0.132880633</v>
      </c>
      <c r="V960" s="18">
        <v>1.51</v>
      </c>
      <c r="W960" s="18">
        <v>21.484596638383898</v>
      </c>
      <c r="X960">
        <v>29.563068085903801</v>
      </c>
      <c r="Y960">
        <v>87.028846336460802</v>
      </c>
      <c r="Z960">
        <v>0.36599999999999999</v>
      </c>
      <c r="AA960">
        <v>0.497</v>
      </c>
      <c r="AB960">
        <v>20.193515111090299</v>
      </c>
      <c r="AC960">
        <v>16.383930254441001</v>
      </c>
      <c r="AD960">
        <v>51.047664724287699</v>
      </c>
      <c r="AE960">
        <v>4.2017931219055296</v>
      </c>
      <c r="AF960">
        <v>2.6408732269254802</v>
      </c>
    </row>
    <row r="961" spans="1:32" x14ac:dyDescent="0.2">
      <c r="A961" s="15" t="s">
        <v>99</v>
      </c>
      <c r="B961" s="13">
        <v>30</v>
      </c>
      <c r="C961" s="15">
        <v>2021</v>
      </c>
      <c r="D961" s="15">
        <f>VLOOKUP(Tabelle128[[#This Row],[countrycode]],Tabelle1[[wbcode]:[treatment]],4,FALSE)</f>
        <v>1</v>
      </c>
      <c r="E961" s="15">
        <f>VLOOKUP(Tabelle128[[#This Row],[countrycode]],Tabelle1[[wbcode]:[liberalizations]],5,FALSE)</f>
        <v>2012</v>
      </c>
      <c r="F961" s="15"/>
      <c r="G961" s="15"/>
      <c r="H961" s="15"/>
      <c r="I961" s="18">
        <v>12.770075635621099</v>
      </c>
      <c r="J961">
        <v>-0.56999999999999995</v>
      </c>
      <c r="K961" s="18">
        <v>82.339996337890597</v>
      </c>
      <c r="L961" s="15"/>
      <c r="M961" s="18">
        <v>0.501</v>
      </c>
      <c r="N961" s="18">
        <v>10.13499142</v>
      </c>
      <c r="O961" s="18">
        <v>64.485299999999995</v>
      </c>
      <c r="P961" s="18">
        <v>514.90586175245403</v>
      </c>
      <c r="Q961" s="18">
        <v>5.1204685339999996</v>
      </c>
      <c r="R961" s="18">
        <v>1483.5209829999999</v>
      </c>
      <c r="S961" s="18">
        <v>26.852639320000002</v>
      </c>
      <c r="T961" s="18">
        <v>27.556999999999999</v>
      </c>
      <c r="U961" s="18">
        <v>0.132880633</v>
      </c>
      <c r="V961" s="18">
        <v>1.51</v>
      </c>
      <c r="W961" s="18">
        <v>22.465060120898301</v>
      </c>
      <c r="X961">
        <v>30.1604658989584</v>
      </c>
      <c r="Y961">
        <v>87.229924364378903</v>
      </c>
      <c r="Z961">
        <v>0.36699999999999999</v>
      </c>
      <c r="AA961">
        <v>0.497</v>
      </c>
      <c r="AB961">
        <v>19.620855416250802</v>
      </c>
      <c r="AD961">
        <v>52.6255260198567</v>
      </c>
      <c r="AF961">
        <v>2.6242975111552398</v>
      </c>
    </row>
    <row r="962" spans="1:32" x14ac:dyDescent="0.2">
      <c r="A962" s="13" t="s">
        <v>104</v>
      </c>
      <c r="B962" s="13">
        <v>31</v>
      </c>
      <c r="C962" s="13">
        <v>1990</v>
      </c>
      <c r="D962" s="13">
        <f>VLOOKUP(Tabelle128[[#This Row],[countrycode]],Tabelle1[[wbcode]:[treatment]],4,FALSE)</f>
        <v>0</v>
      </c>
      <c r="E962" s="13">
        <f>VLOOKUP(Tabelle128[[#This Row],[countrycode]],Tabelle1[[wbcode]:[liberalizations]],5,FALSE)</f>
        <v>0</v>
      </c>
      <c r="F962" s="13">
        <v>8.1943772995078668</v>
      </c>
      <c r="G962" s="13">
        <v>12.320542621753409</v>
      </c>
      <c r="H962" s="13">
        <v>34.693877551020407</v>
      </c>
      <c r="I962" s="13"/>
      <c r="J962" s="13"/>
      <c r="L962" s="13">
        <v>51.4</v>
      </c>
      <c r="M962" s="17">
        <v>0.30299999999999999</v>
      </c>
      <c r="N962">
        <v>5.529300213</v>
      </c>
      <c r="O962">
        <v>43.322699999999998</v>
      </c>
      <c r="P962" s="17">
        <v>199.986363580318</v>
      </c>
      <c r="Q962">
        <v>2.2773817169999999</v>
      </c>
      <c r="R962">
        <v>931.55042109999999</v>
      </c>
      <c r="S962" s="13"/>
      <c r="T962" s="13"/>
      <c r="U962">
        <v>7.8710191999999998E-2</v>
      </c>
      <c r="V962">
        <v>2.04</v>
      </c>
      <c r="Z962" s="6"/>
      <c r="AA962">
        <v>0.3</v>
      </c>
      <c r="AB962" s="6"/>
      <c r="AC962" s="6"/>
      <c r="AD962" s="6"/>
      <c r="AE962" s="6"/>
      <c r="AF962" s="6"/>
    </row>
    <row r="963" spans="1:32" x14ac:dyDescent="0.2">
      <c r="A963" s="15" t="s">
        <v>104</v>
      </c>
      <c r="B963" s="13">
        <v>31</v>
      </c>
      <c r="C963" s="15">
        <v>1991</v>
      </c>
      <c r="D963" s="15">
        <f>VLOOKUP(Tabelle128[[#This Row],[countrycode]],Tabelle1[[wbcode]:[treatment]],4,FALSE)</f>
        <v>0</v>
      </c>
      <c r="E963" s="15">
        <f>VLOOKUP(Tabelle128[[#This Row],[countrycode]],Tabelle1[[wbcode]:[liberalizations]],5,FALSE)</f>
        <v>0</v>
      </c>
      <c r="F963" s="15">
        <v>8.3808330130874644</v>
      </c>
      <c r="G963" s="15">
        <v>12.42967901198363</v>
      </c>
      <c r="H963" s="15">
        <v>34.693877551020407</v>
      </c>
      <c r="I963" s="15"/>
      <c r="J963" s="15"/>
      <c r="K963">
        <v>72.858001708984403</v>
      </c>
      <c r="L963" s="15">
        <v>51.4</v>
      </c>
      <c r="M963" s="18">
        <v>0.309</v>
      </c>
      <c r="N963">
        <v>5.7452502250000004</v>
      </c>
      <c r="O963">
        <v>43.312399999999997</v>
      </c>
      <c r="P963" s="18">
        <v>229.52739554991001</v>
      </c>
      <c r="Q963">
        <v>2.325717982</v>
      </c>
      <c r="R963">
        <v>992.21269889999996</v>
      </c>
      <c r="S963" s="15"/>
      <c r="T963" s="15"/>
      <c r="U963">
        <v>8.1862597999999995E-2</v>
      </c>
      <c r="V963">
        <v>2.21</v>
      </c>
      <c r="Z963" s="6"/>
      <c r="AA963">
        <v>0.30599999999999999</v>
      </c>
      <c r="AB963" s="6"/>
      <c r="AC963" s="6"/>
      <c r="AD963" s="6"/>
      <c r="AE963" s="6"/>
      <c r="AF963" s="6"/>
    </row>
    <row r="964" spans="1:32" x14ac:dyDescent="0.2">
      <c r="A964" s="13" t="s">
        <v>104</v>
      </c>
      <c r="B964" s="13">
        <v>31</v>
      </c>
      <c r="C964" s="13">
        <v>1992</v>
      </c>
      <c r="D964" s="13">
        <f>VLOOKUP(Tabelle128[[#This Row],[countrycode]],Tabelle1[[wbcode]:[treatment]],4,FALSE)</f>
        <v>0</v>
      </c>
      <c r="E964" s="13">
        <f>VLOOKUP(Tabelle128[[#This Row],[countrycode]],Tabelle1[[wbcode]:[liberalizations]],5,FALSE)</f>
        <v>0</v>
      </c>
      <c r="F964" s="13">
        <v>8.2032262890491694</v>
      </c>
      <c r="G964" s="13">
        <v>11.956412607046691</v>
      </c>
      <c r="H964" s="13">
        <v>34.693877551020407</v>
      </c>
      <c r="I964" s="13"/>
      <c r="J964" s="13"/>
      <c r="K964">
        <v>72.790000915527301</v>
      </c>
      <c r="L964" s="13">
        <v>51.3</v>
      </c>
      <c r="M964" s="17">
        <v>0.31900000000000001</v>
      </c>
      <c r="N964">
        <v>6.8510799410000001</v>
      </c>
      <c r="O964">
        <v>43.412599999999998</v>
      </c>
      <c r="P964" s="17">
        <v>185.78586743719501</v>
      </c>
      <c r="Q964">
        <v>2.3740542470000001</v>
      </c>
      <c r="R964">
        <v>911.32703079999999</v>
      </c>
      <c r="S964" s="13"/>
      <c r="T964" s="13"/>
      <c r="U964">
        <v>8.1145177999999998E-2</v>
      </c>
      <c r="V964">
        <v>1.87</v>
      </c>
      <c r="Z964" s="6"/>
      <c r="AA964">
        <v>0.316</v>
      </c>
      <c r="AB964" s="6"/>
      <c r="AC964" s="6"/>
      <c r="AD964" s="6"/>
      <c r="AE964" s="6"/>
      <c r="AF964" s="6"/>
    </row>
    <row r="965" spans="1:32" x14ac:dyDescent="0.2">
      <c r="A965" s="15" t="s">
        <v>104</v>
      </c>
      <c r="B965" s="13">
        <v>31</v>
      </c>
      <c r="C965" s="15">
        <v>1993</v>
      </c>
      <c r="D965" s="15">
        <f>VLOOKUP(Tabelle128[[#This Row],[countrycode]],Tabelle1[[wbcode]:[treatment]],4,FALSE)</f>
        <v>0</v>
      </c>
      <c r="E965" s="15">
        <f>VLOOKUP(Tabelle128[[#This Row],[countrycode]],Tabelle1[[wbcode]:[liberalizations]],5,FALSE)</f>
        <v>0</v>
      </c>
      <c r="F965" s="15">
        <v>8.3996791079501509</v>
      </c>
      <c r="G965" s="15">
        <v>12.133726326970869</v>
      </c>
      <c r="H965" s="15">
        <v>34.693877551020407</v>
      </c>
      <c r="I965" s="15"/>
      <c r="J965" s="15"/>
      <c r="K965">
        <v>72.833000183105497</v>
      </c>
      <c r="L965" s="15">
        <v>51.4</v>
      </c>
      <c r="M965" s="18">
        <v>0.32700000000000001</v>
      </c>
      <c r="N965">
        <v>7.1504402159999998</v>
      </c>
      <c r="O965">
        <v>43.387599999999999</v>
      </c>
      <c r="P965" s="18">
        <v>213.2405252328</v>
      </c>
      <c r="Q965">
        <v>2.4223905120000002</v>
      </c>
      <c r="R965">
        <v>997.14349530000004</v>
      </c>
      <c r="S965" s="15"/>
      <c r="T965" s="15"/>
      <c r="U965">
        <v>9.0621010000000002E-2</v>
      </c>
      <c r="V965">
        <v>2.2999999999999998</v>
      </c>
      <c r="Z965" s="6"/>
      <c r="AA965">
        <v>0.32300000000000001</v>
      </c>
      <c r="AB965" s="6"/>
      <c r="AC965" s="6"/>
      <c r="AD965" s="6"/>
      <c r="AE965" s="6"/>
      <c r="AF965" s="6"/>
    </row>
    <row r="966" spans="1:32" x14ac:dyDescent="0.2">
      <c r="A966" s="13" t="s">
        <v>104</v>
      </c>
      <c r="B966" s="13">
        <v>31</v>
      </c>
      <c r="C966" s="13">
        <v>1994</v>
      </c>
      <c r="D966" s="13">
        <f>VLOOKUP(Tabelle128[[#This Row],[countrycode]],Tabelle1[[wbcode]:[treatment]],4,FALSE)</f>
        <v>0</v>
      </c>
      <c r="E966" s="13">
        <f>VLOOKUP(Tabelle128[[#This Row],[countrycode]],Tabelle1[[wbcode]:[liberalizations]],5,FALSE)</f>
        <v>0</v>
      </c>
      <c r="F966" s="13">
        <v>8.2786661027233723</v>
      </c>
      <c r="G966" s="13">
        <v>11.75258268003099</v>
      </c>
      <c r="H966" s="13">
        <v>34.693877551020407</v>
      </c>
      <c r="I966" s="13"/>
      <c r="J966" s="13"/>
      <c r="K966">
        <v>72.734001159667997</v>
      </c>
      <c r="L966" s="13">
        <v>51.3</v>
      </c>
      <c r="M966" s="17">
        <v>0.32600000000000001</v>
      </c>
      <c r="N966">
        <v>7.435420036</v>
      </c>
      <c r="O966">
        <v>43.561300000000003</v>
      </c>
      <c r="P966" s="17">
        <v>121.264065419139</v>
      </c>
      <c r="Q966">
        <v>2.4707267769999999</v>
      </c>
      <c r="R966">
        <v>891.78676470000005</v>
      </c>
      <c r="S966" s="13"/>
      <c r="T966" s="13"/>
      <c r="U966">
        <v>9.2684048000000005E-2</v>
      </c>
      <c r="V966">
        <v>1.56</v>
      </c>
      <c r="Z966" s="6"/>
      <c r="AA966">
        <v>0.32300000000000001</v>
      </c>
      <c r="AB966" s="6"/>
      <c r="AC966" s="6"/>
      <c r="AD966" s="6"/>
      <c r="AE966" s="6"/>
      <c r="AF966" s="6"/>
    </row>
    <row r="967" spans="1:32" x14ac:dyDescent="0.2">
      <c r="A967" s="15" t="s">
        <v>104</v>
      </c>
      <c r="B967" s="13">
        <v>31</v>
      </c>
      <c r="C967" s="15">
        <v>1995</v>
      </c>
      <c r="D967" s="15">
        <f>VLOOKUP(Tabelle128[[#This Row],[countrycode]],Tabelle1[[wbcode]:[treatment]],4,FALSE)</f>
        <v>0</v>
      </c>
      <c r="E967" s="15">
        <f>VLOOKUP(Tabelle128[[#This Row],[countrycode]],Tabelle1[[wbcode]:[liberalizations]],5,FALSE)</f>
        <v>0</v>
      </c>
      <c r="F967" s="15">
        <v>8.5908213021873951</v>
      </c>
      <c r="G967" s="15">
        <v>12.04570413732309</v>
      </c>
      <c r="H967" s="15">
        <v>34.693877551020407</v>
      </c>
      <c r="I967" s="15"/>
      <c r="J967" s="15"/>
      <c r="K967">
        <v>72.842002868652301</v>
      </c>
      <c r="L967" s="15">
        <v>51.3</v>
      </c>
      <c r="M967" s="18">
        <v>0.36699999999999999</v>
      </c>
      <c r="N967">
        <v>10.899689670000001</v>
      </c>
      <c r="O967">
        <v>43.641399999999997</v>
      </c>
      <c r="P967" s="18">
        <v>141.954347357758</v>
      </c>
      <c r="Q967">
        <v>2.519063042</v>
      </c>
      <c r="R967">
        <v>1030.5329409999999</v>
      </c>
      <c r="S967" s="15"/>
      <c r="T967" s="15"/>
      <c r="U967">
        <v>9.2100952999999999E-2</v>
      </c>
      <c r="V967">
        <v>1.65</v>
      </c>
      <c r="Z967" s="6"/>
      <c r="AA967">
        <v>0.36399999999999999</v>
      </c>
      <c r="AB967" s="6"/>
      <c r="AC967" s="6"/>
      <c r="AD967" s="6"/>
      <c r="AE967" s="6"/>
      <c r="AF967" s="6"/>
    </row>
    <row r="968" spans="1:32" x14ac:dyDescent="0.2">
      <c r="A968" s="13" t="s">
        <v>104</v>
      </c>
      <c r="B968" s="13">
        <v>31</v>
      </c>
      <c r="C968" s="13">
        <v>1996</v>
      </c>
      <c r="D968" s="13">
        <f>VLOOKUP(Tabelle128[[#This Row],[countrycode]],Tabelle1[[wbcode]:[treatment]],4,FALSE)</f>
        <v>0</v>
      </c>
      <c r="E968" s="13">
        <f>VLOOKUP(Tabelle128[[#This Row],[countrycode]],Tabelle1[[wbcode]:[liberalizations]],5,FALSE)</f>
        <v>0</v>
      </c>
      <c r="F968" s="13">
        <v>8.7649550646682108</v>
      </c>
      <c r="G968" s="13">
        <v>12.352069996242211</v>
      </c>
      <c r="H968" s="13">
        <v>34.693877551020407</v>
      </c>
      <c r="I968" s="13"/>
      <c r="J968" s="13"/>
      <c r="K968">
        <v>72.838996887207003</v>
      </c>
      <c r="L968" s="13">
        <v>51.3</v>
      </c>
      <c r="M968" s="17">
        <v>0.36799999999999999</v>
      </c>
      <c r="N968">
        <v>10.687009809999999</v>
      </c>
      <c r="O968">
        <v>43.440800000000003</v>
      </c>
      <c r="P968" s="17">
        <v>227.58490644414101</v>
      </c>
      <c r="Q968">
        <v>2.582272004</v>
      </c>
      <c r="R968">
        <v>1086.2526069999999</v>
      </c>
      <c r="S968" s="13"/>
      <c r="T968" s="13"/>
      <c r="U968">
        <v>9.0333140000000006E-2</v>
      </c>
      <c r="V968">
        <v>1.92</v>
      </c>
      <c r="Z968" s="6"/>
      <c r="AA968">
        <v>0.36399999999999999</v>
      </c>
      <c r="AB968" s="6"/>
      <c r="AC968" s="6"/>
      <c r="AD968" s="6"/>
      <c r="AE968" s="6"/>
      <c r="AF968" s="6"/>
    </row>
    <row r="969" spans="1:32" x14ac:dyDescent="0.2">
      <c r="A969" s="15" t="s">
        <v>104</v>
      </c>
      <c r="B969" s="13">
        <v>31</v>
      </c>
      <c r="C969" s="15">
        <v>1997</v>
      </c>
      <c r="D969" s="15">
        <f>VLOOKUP(Tabelle128[[#This Row],[countrycode]],Tabelle1[[wbcode]:[treatment]],4,FALSE)</f>
        <v>0</v>
      </c>
      <c r="E969" s="15">
        <f>VLOOKUP(Tabelle128[[#This Row],[countrycode]],Tabelle1[[wbcode]:[liberalizations]],5,FALSE)</f>
        <v>0</v>
      </c>
      <c r="F969" s="15">
        <v>8.8063158390176728</v>
      </c>
      <c r="G969" s="15">
        <v>12.296219658793939</v>
      </c>
      <c r="H969" s="15">
        <v>34.693877551020407</v>
      </c>
      <c r="I969" s="15"/>
      <c r="J969" s="15"/>
      <c r="K969">
        <v>72.862998962402301</v>
      </c>
      <c r="L969" s="15">
        <v>51.2</v>
      </c>
      <c r="M969" s="18">
        <v>0.36899999999999999</v>
      </c>
      <c r="N969">
        <v>10.80333328</v>
      </c>
      <c r="O969">
        <v>43.1312</v>
      </c>
      <c r="P969" s="18">
        <v>259.45049412996701</v>
      </c>
      <c r="Q969">
        <v>2.645480966</v>
      </c>
      <c r="R969">
        <v>1100.854233</v>
      </c>
      <c r="S969" s="15"/>
      <c r="T969" s="15"/>
      <c r="U969">
        <v>9.2273617000000002E-2</v>
      </c>
      <c r="V969">
        <v>1.74</v>
      </c>
      <c r="Z969" s="6"/>
      <c r="AA969">
        <v>0.36599999999999999</v>
      </c>
      <c r="AB969" s="6"/>
      <c r="AC969">
        <v>16.818130003150401</v>
      </c>
      <c r="AD969" s="6"/>
      <c r="AE969">
        <v>9.1373524300349498</v>
      </c>
      <c r="AF969">
        <v>2.3870091494402299</v>
      </c>
    </row>
    <row r="970" spans="1:32" x14ac:dyDescent="0.2">
      <c r="A970" s="13" t="s">
        <v>104</v>
      </c>
      <c r="B970" s="13">
        <v>31</v>
      </c>
      <c r="C970" s="13">
        <v>1998</v>
      </c>
      <c r="D970" s="13">
        <f>VLOOKUP(Tabelle128[[#This Row],[countrycode]],Tabelle1[[wbcode]:[treatment]],4,FALSE)</f>
        <v>0</v>
      </c>
      <c r="E970" s="13">
        <f>VLOOKUP(Tabelle128[[#This Row],[countrycode]],Tabelle1[[wbcode]:[liberalizations]],5,FALSE)</f>
        <v>0</v>
      </c>
      <c r="F970" s="13">
        <v>9.2261444004545918</v>
      </c>
      <c r="G970" s="13">
        <v>12.843029686594789</v>
      </c>
      <c r="H970" s="13">
        <v>35.714285714285722</v>
      </c>
      <c r="I970" s="13"/>
      <c r="J970" s="13"/>
      <c r="K970">
        <v>72.902000427246094</v>
      </c>
      <c r="L970" s="13">
        <v>51.7</v>
      </c>
      <c r="M970" s="17">
        <v>0.36899999999999999</v>
      </c>
      <c r="N970">
        <v>10.91965675</v>
      </c>
      <c r="O970">
        <v>42.847900000000003</v>
      </c>
      <c r="P970" s="17">
        <v>165.89528349267701</v>
      </c>
      <c r="Q970">
        <v>2.7086899280000001</v>
      </c>
      <c r="R970">
        <v>1112.580694</v>
      </c>
      <c r="S970" s="13"/>
      <c r="T970" s="13"/>
      <c r="U970">
        <v>8.7463081999999998E-2</v>
      </c>
      <c r="V970">
        <v>1.79</v>
      </c>
      <c r="Z970" s="6"/>
      <c r="AA970">
        <v>0.36599999999999999</v>
      </c>
      <c r="AB970" s="6"/>
      <c r="AC970">
        <v>16.5392587561991</v>
      </c>
      <c r="AD970" s="6"/>
      <c r="AE970">
        <v>29.748651282826302</v>
      </c>
      <c r="AF970">
        <v>2.7617217005957899</v>
      </c>
    </row>
    <row r="971" spans="1:32" x14ac:dyDescent="0.2">
      <c r="A971" s="15" t="s">
        <v>104</v>
      </c>
      <c r="B971" s="13">
        <v>31</v>
      </c>
      <c r="C971" s="15">
        <v>1999</v>
      </c>
      <c r="D971" s="15">
        <f>VLOOKUP(Tabelle128[[#This Row],[countrycode]],Tabelle1[[wbcode]:[treatment]],4,FALSE)</f>
        <v>0</v>
      </c>
      <c r="E971" s="15">
        <f>VLOOKUP(Tabelle128[[#This Row],[countrycode]],Tabelle1[[wbcode]:[liberalizations]],5,FALSE)</f>
        <v>0</v>
      </c>
      <c r="F971" s="15">
        <v>9.4248585890086645</v>
      </c>
      <c r="G971" s="15">
        <v>13.012587927817931</v>
      </c>
      <c r="H971" s="15">
        <v>36.530612244897959</v>
      </c>
      <c r="I971" s="15"/>
      <c r="J971" s="15"/>
      <c r="K971">
        <v>72.913002014160199</v>
      </c>
      <c r="L971" s="15">
        <v>52.1</v>
      </c>
      <c r="M971" s="18">
        <v>0.375</v>
      </c>
      <c r="N971">
        <v>11.035980220000001</v>
      </c>
      <c r="O971">
        <v>43.567999999999998</v>
      </c>
      <c r="P971" s="18">
        <v>163.61420153766699</v>
      </c>
      <c r="Q971">
        <v>2.7718988900000001</v>
      </c>
      <c r="R971">
        <v>1114.5335130000001</v>
      </c>
      <c r="S971" s="15"/>
      <c r="T971" s="15"/>
      <c r="U971">
        <v>8.4952335000000004E-2</v>
      </c>
      <c r="V971">
        <v>1.82</v>
      </c>
      <c r="Z971" s="6"/>
      <c r="AA971">
        <v>0.372</v>
      </c>
      <c r="AB971" s="6"/>
      <c r="AC971">
        <v>16.575595654609799</v>
      </c>
      <c r="AD971" s="6"/>
      <c r="AE971">
        <v>44.804164286167399</v>
      </c>
      <c r="AF971">
        <v>2.8215507966945101</v>
      </c>
    </row>
    <row r="972" spans="1:32" x14ac:dyDescent="0.2">
      <c r="A972" s="13" t="s">
        <v>104</v>
      </c>
      <c r="B972" s="13">
        <v>31</v>
      </c>
      <c r="C972" s="13">
        <v>2000</v>
      </c>
      <c r="D972" s="13">
        <f>VLOOKUP(Tabelle128[[#This Row],[countrycode]],Tabelle1[[wbcode]:[treatment]],4,FALSE)</f>
        <v>0</v>
      </c>
      <c r="E972" s="13">
        <f>VLOOKUP(Tabelle128[[#This Row],[countrycode]],Tabelle1[[wbcode]:[liberalizations]],5,FALSE)</f>
        <v>0</v>
      </c>
      <c r="F972" s="13">
        <v>9.7509283880527384</v>
      </c>
      <c r="G972" s="13">
        <v>13.489976523849521</v>
      </c>
      <c r="H972" s="13">
        <v>37.346938775510203</v>
      </c>
      <c r="I972" s="13"/>
      <c r="J972" s="13"/>
      <c r="K972">
        <v>72.9219970703125</v>
      </c>
      <c r="L972" s="13">
        <v>52.5</v>
      </c>
      <c r="M972" s="17">
        <v>0.374</v>
      </c>
      <c r="N972">
        <v>10.341279979999999</v>
      </c>
      <c r="O972">
        <v>44.518099999999997</v>
      </c>
      <c r="P972" s="17">
        <v>156.38581679028599</v>
      </c>
      <c r="Q972">
        <v>2.8351078520000002</v>
      </c>
      <c r="R972">
        <v>1102.201953</v>
      </c>
      <c r="S972" s="13"/>
      <c r="T972" s="13"/>
      <c r="U972">
        <v>7.7631068999999997E-2</v>
      </c>
      <c r="V972">
        <v>2.14</v>
      </c>
      <c r="Z972" s="6"/>
      <c r="AA972">
        <v>0.37</v>
      </c>
      <c r="AB972" s="6"/>
      <c r="AC972">
        <v>16.1587222668532</v>
      </c>
      <c r="AD972" s="6"/>
      <c r="AE972">
        <v>29.581488463168402</v>
      </c>
      <c r="AF972">
        <v>2.6763855623294601</v>
      </c>
    </row>
    <row r="973" spans="1:32" x14ac:dyDescent="0.2">
      <c r="A973" s="15" t="s">
        <v>104</v>
      </c>
      <c r="B973" s="13">
        <v>31</v>
      </c>
      <c r="C973" s="15">
        <v>2001</v>
      </c>
      <c r="D973" s="15">
        <f>VLOOKUP(Tabelle128[[#This Row],[countrycode]],Tabelle1[[wbcode]:[treatment]],4,FALSE)</f>
        <v>0</v>
      </c>
      <c r="E973" s="15">
        <f>VLOOKUP(Tabelle128[[#This Row],[countrycode]],Tabelle1[[wbcode]:[liberalizations]],5,FALSE)</f>
        <v>0</v>
      </c>
      <c r="F973" s="15">
        <v>9.9008952151537244</v>
      </c>
      <c r="G973" s="15">
        <v>13.66587017913467</v>
      </c>
      <c r="H973" s="15">
        <v>38.163265306122447</v>
      </c>
      <c r="I973" s="15"/>
      <c r="J973">
        <v>-6.96</v>
      </c>
      <c r="K973">
        <v>72.910003662109403</v>
      </c>
      <c r="L973" s="15">
        <v>52.9</v>
      </c>
      <c r="M973" s="18">
        <v>0.38</v>
      </c>
      <c r="N973">
        <v>10.669030190000001</v>
      </c>
      <c r="O973">
        <v>45.895000000000003</v>
      </c>
      <c r="P973" s="18">
        <v>150.148942630026</v>
      </c>
      <c r="Q973">
        <v>2.8983168140000002</v>
      </c>
      <c r="R973">
        <v>1021.417235</v>
      </c>
      <c r="S973" s="15"/>
      <c r="T973" s="15"/>
      <c r="U973">
        <v>6.9162001000000001E-2</v>
      </c>
      <c r="V973">
        <v>1.94</v>
      </c>
      <c r="Z973" s="6"/>
      <c r="AA973">
        <v>0.376</v>
      </c>
      <c r="AB973" s="6"/>
      <c r="AC973">
        <v>15.181903312155001</v>
      </c>
      <c r="AD973" s="6"/>
      <c r="AE973">
        <v>22.7</v>
      </c>
      <c r="AF973">
        <v>2.5089054406889999</v>
      </c>
    </row>
    <row r="974" spans="1:32" x14ac:dyDescent="0.2">
      <c r="A974" s="13" t="s">
        <v>104</v>
      </c>
      <c r="B974" s="13">
        <v>31</v>
      </c>
      <c r="C974" s="13">
        <v>2002</v>
      </c>
      <c r="D974" s="13">
        <f>VLOOKUP(Tabelle128[[#This Row],[countrycode]],Tabelle1[[wbcode]:[treatment]],4,FALSE)</f>
        <v>0</v>
      </c>
      <c r="E974" s="13">
        <f>VLOOKUP(Tabelle128[[#This Row],[countrycode]],Tabelle1[[wbcode]:[liberalizations]],5,FALSE)</f>
        <v>0</v>
      </c>
      <c r="F974" s="13">
        <v>10.183153600797549</v>
      </c>
      <c r="G974" s="13">
        <v>13.96966202517449</v>
      </c>
      <c r="H974" s="13">
        <v>38.979591836734699</v>
      </c>
      <c r="I974" s="13"/>
      <c r="J974">
        <v>-0.64</v>
      </c>
      <c r="K974">
        <v>72.952003479003906</v>
      </c>
      <c r="L974" s="13">
        <v>53.3</v>
      </c>
      <c r="M974" s="17">
        <v>0.38600000000000001</v>
      </c>
      <c r="N974">
        <v>10.622810360000001</v>
      </c>
      <c r="O974">
        <v>47.221400000000003</v>
      </c>
      <c r="P974" s="17">
        <v>298.433410422534</v>
      </c>
      <c r="Q974">
        <v>2.9615257760000002</v>
      </c>
      <c r="R974">
        <v>1013.803213</v>
      </c>
      <c r="S974" s="13"/>
      <c r="T974" s="13"/>
      <c r="U974">
        <v>7.2235297000000004E-2</v>
      </c>
      <c r="V974">
        <v>2.21</v>
      </c>
      <c r="Z974" s="6"/>
      <c r="AA974">
        <v>0.38200000000000001</v>
      </c>
      <c r="AB974" s="6"/>
      <c r="AC974">
        <v>16.8043674468334</v>
      </c>
      <c r="AD974" s="6"/>
      <c r="AE974">
        <v>14.744634610160301</v>
      </c>
      <c r="AF974">
        <v>2.4339410158069099</v>
      </c>
    </row>
    <row r="975" spans="1:32" x14ac:dyDescent="0.2">
      <c r="A975" s="15" t="s">
        <v>104</v>
      </c>
      <c r="B975" s="13">
        <v>31</v>
      </c>
      <c r="C975" s="15">
        <v>2003</v>
      </c>
      <c r="D975" s="15">
        <f>VLOOKUP(Tabelle128[[#This Row],[countrycode]],Tabelle1[[wbcode]:[treatment]],4,FALSE)</f>
        <v>0</v>
      </c>
      <c r="E975" s="15">
        <f>VLOOKUP(Tabelle128[[#This Row],[countrycode]],Tabelle1[[wbcode]:[liberalizations]],5,FALSE)</f>
        <v>0</v>
      </c>
      <c r="F975" s="15">
        <v>10.649005637682549</v>
      </c>
      <c r="G975" s="15">
        <v>14.36717734954596</v>
      </c>
      <c r="H975" s="15">
        <v>40.000000000000007</v>
      </c>
      <c r="I975" s="15"/>
      <c r="J975">
        <v>3.15</v>
      </c>
      <c r="K975">
        <v>72.983001708984403</v>
      </c>
      <c r="L975" s="15">
        <v>53.6</v>
      </c>
      <c r="M975" s="18">
        <v>0.39300000000000002</v>
      </c>
      <c r="N975">
        <v>10.29662514</v>
      </c>
      <c r="O975">
        <v>48.79</v>
      </c>
      <c r="P975" s="18">
        <v>267.39901193595898</v>
      </c>
      <c r="Q975">
        <v>3.0247347379999998</v>
      </c>
      <c r="R975">
        <v>1046.060197</v>
      </c>
      <c r="S975" s="15"/>
      <c r="T975" s="15"/>
      <c r="U975">
        <v>7.5279698000000006E-2</v>
      </c>
      <c r="V975">
        <v>2.15</v>
      </c>
      <c r="Z975" s="6"/>
      <c r="AA975">
        <v>0.38900000000000001</v>
      </c>
      <c r="AB975" s="6"/>
      <c r="AC975">
        <v>17.9744891006602</v>
      </c>
      <c r="AD975" s="6"/>
      <c r="AE975">
        <v>9.5767978691921396</v>
      </c>
      <c r="AF975">
        <v>2.4165961412330801</v>
      </c>
    </row>
    <row r="976" spans="1:32" x14ac:dyDescent="0.2">
      <c r="A976" s="13" t="s">
        <v>104</v>
      </c>
      <c r="B976" s="13">
        <v>31</v>
      </c>
      <c r="C976" s="13">
        <v>2004</v>
      </c>
      <c r="D976" s="13">
        <f>VLOOKUP(Tabelle128[[#This Row],[countrycode]],Tabelle1[[wbcode]:[treatment]],4,FALSE)</f>
        <v>0</v>
      </c>
      <c r="E976" s="13">
        <f>VLOOKUP(Tabelle128[[#This Row],[countrycode]],Tabelle1[[wbcode]:[liberalizations]],5,FALSE)</f>
        <v>0</v>
      </c>
      <c r="F976" s="13">
        <v>11.074730935670299</v>
      </c>
      <c r="G976" s="13">
        <v>14.834297603506821</v>
      </c>
      <c r="H976" s="13">
        <v>40.816326530612251</v>
      </c>
      <c r="I976" s="13"/>
      <c r="J976">
        <v>2.8</v>
      </c>
      <c r="K976">
        <v>72.997001647949205</v>
      </c>
      <c r="L976" s="13">
        <v>54</v>
      </c>
      <c r="M976" s="17">
        <v>0.4</v>
      </c>
      <c r="N976">
        <v>9.9704399109999997</v>
      </c>
      <c r="O976">
        <v>50.453400000000002</v>
      </c>
      <c r="P976" s="17">
        <v>282.567107568989</v>
      </c>
      <c r="Q976">
        <v>3.0879436999999998</v>
      </c>
      <c r="R976">
        <v>1075.7209829999999</v>
      </c>
      <c r="S976" s="13"/>
      <c r="T976" s="13"/>
      <c r="U976">
        <v>7.4155585999999996E-2</v>
      </c>
      <c r="V976">
        <v>2.14</v>
      </c>
      <c r="Z976" s="6"/>
      <c r="AA976">
        <v>0.39600000000000002</v>
      </c>
      <c r="AB976" s="6"/>
      <c r="AC976">
        <v>15.649391813889901</v>
      </c>
      <c r="AD976" s="6"/>
      <c r="AE976">
        <v>11.4298060822124</v>
      </c>
      <c r="AF976">
        <v>2.4826701148607202</v>
      </c>
    </row>
    <row r="977" spans="1:32" x14ac:dyDescent="0.2">
      <c r="A977" s="15" t="s">
        <v>104</v>
      </c>
      <c r="B977" s="13">
        <v>31</v>
      </c>
      <c r="C977" s="15">
        <v>2005</v>
      </c>
      <c r="D977" s="15">
        <f>VLOOKUP(Tabelle128[[#This Row],[countrycode]],Tabelle1[[wbcode]:[treatment]],4,FALSE)</f>
        <v>0</v>
      </c>
      <c r="E977" s="15">
        <f>VLOOKUP(Tabelle128[[#This Row],[countrycode]],Tabelle1[[wbcode]:[liberalizations]],5,FALSE)</f>
        <v>0</v>
      </c>
      <c r="F977" s="15">
        <v>11.381682219190459</v>
      </c>
      <c r="G977" s="15">
        <v>15.01507242319091</v>
      </c>
      <c r="H977" s="15">
        <v>41.224489795918373</v>
      </c>
      <c r="I977" s="15"/>
      <c r="J977">
        <v>0.63</v>
      </c>
      <c r="K977">
        <v>73.001998901367202</v>
      </c>
      <c r="L977" s="15">
        <v>54.2</v>
      </c>
      <c r="M977" s="18">
        <v>0.40600000000000003</v>
      </c>
      <c r="N977">
        <v>9.8468999860000004</v>
      </c>
      <c r="O977">
        <v>52.044499999999999</v>
      </c>
      <c r="P977" s="18">
        <v>289.55521478718799</v>
      </c>
      <c r="Q977">
        <v>3.1511526619999999</v>
      </c>
      <c r="R977">
        <v>1082.36655</v>
      </c>
      <c r="S977" s="15"/>
      <c r="T977" s="15"/>
      <c r="U977">
        <v>7.1665091E-2</v>
      </c>
      <c r="V977">
        <v>1.8</v>
      </c>
      <c r="Z977" s="6"/>
      <c r="AA977">
        <v>0.40200000000000002</v>
      </c>
      <c r="AB977" s="6"/>
      <c r="AC977">
        <v>14.866419261392601</v>
      </c>
      <c r="AD977" s="6"/>
      <c r="AE977">
        <v>15.410344660429599</v>
      </c>
      <c r="AF977">
        <v>2.60056190348956</v>
      </c>
    </row>
    <row r="978" spans="1:32" x14ac:dyDescent="0.2">
      <c r="A978" s="13" t="s">
        <v>104</v>
      </c>
      <c r="B978" s="13">
        <v>31</v>
      </c>
      <c r="C978" s="13">
        <v>2006</v>
      </c>
      <c r="D978" s="13">
        <f>VLOOKUP(Tabelle128[[#This Row],[countrycode]],Tabelle1[[wbcode]:[treatment]],4,FALSE)</f>
        <v>0</v>
      </c>
      <c r="E978" s="13">
        <f>VLOOKUP(Tabelle128[[#This Row],[countrycode]],Tabelle1[[wbcode]:[liberalizations]],5,FALSE)</f>
        <v>0</v>
      </c>
      <c r="F978" s="13">
        <v>11.80362634913701</v>
      </c>
      <c r="G978" s="13">
        <v>15.361151023249031</v>
      </c>
      <c r="H978" s="13">
        <v>41.428571428571431</v>
      </c>
      <c r="I978" s="13"/>
      <c r="J978">
        <v>1.92</v>
      </c>
      <c r="K978">
        <v>73.022003173828097</v>
      </c>
      <c r="L978" s="13">
        <v>54.3</v>
      </c>
      <c r="M978" s="17">
        <v>0.41499999999999998</v>
      </c>
      <c r="N978">
        <v>9.9410600660000004</v>
      </c>
      <c r="O978">
        <v>53.237699999999997</v>
      </c>
      <c r="P978" s="17">
        <v>308.16361822910699</v>
      </c>
      <c r="Q978">
        <v>3.3184705019999998</v>
      </c>
      <c r="R978">
        <v>1102.8628100000001</v>
      </c>
      <c r="S978" s="13"/>
      <c r="T978" s="13"/>
      <c r="U978">
        <v>7.0657567000000004E-2</v>
      </c>
      <c r="V978">
        <v>1.77</v>
      </c>
      <c r="Z978" s="6"/>
      <c r="AA978">
        <v>0.41099999999999998</v>
      </c>
      <c r="AB978" s="6"/>
      <c r="AC978">
        <v>16.300917638900302</v>
      </c>
      <c r="AD978" s="6"/>
      <c r="AE978">
        <v>13.974294354838801</v>
      </c>
      <c r="AF978">
        <v>2.7169471945638901</v>
      </c>
    </row>
    <row r="979" spans="1:32" x14ac:dyDescent="0.2">
      <c r="A979" s="15" t="s">
        <v>104</v>
      </c>
      <c r="B979" s="13">
        <v>31</v>
      </c>
      <c r="C979" s="15">
        <v>2007</v>
      </c>
      <c r="D979" s="15">
        <f>VLOOKUP(Tabelle128[[#This Row],[countrycode]],Tabelle1[[wbcode]:[treatment]],4,FALSE)</f>
        <v>0</v>
      </c>
      <c r="E979" s="15">
        <f>VLOOKUP(Tabelle128[[#This Row],[countrycode]],Tabelle1[[wbcode]:[liberalizations]],5,FALSE)</f>
        <v>0</v>
      </c>
      <c r="F979" s="15">
        <v>12.367877888137439</v>
      </c>
      <c r="G979" s="15">
        <v>15.95863072602865</v>
      </c>
      <c r="H979" s="15">
        <v>41.428571428571431</v>
      </c>
      <c r="I979" s="15"/>
      <c r="J979">
        <v>6.6</v>
      </c>
      <c r="K979">
        <v>73.055999755859403</v>
      </c>
      <c r="L979" s="15">
        <v>54.3</v>
      </c>
      <c r="M979" s="18">
        <v>0.42299999999999999</v>
      </c>
      <c r="N979">
        <v>9.7921600340000001</v>
      </c>
      <c r="O979">
        <v>53.945999999999998</v>
      </c>
      <c r="P979" s="18">
        <v>332.259094554424</v>
      </c>
      <c r="Q979">
        <v>3.4857883429999998</v>
      </c>
      <c r="R979">
        <v>1175.3872530000001</v>
      </c>
      <c r="S979" s="15"/>
      <c r="T979" s="15"/>
      <c r="U979">
        <v>7.2660327999999996E-2</v>
      </c>
      <c r="V979">
        <v>1.66</v>
      </c>
      <c r="Z979" s="6"/>
      <c r="AA979">
        <v>0.42</v>
      </c>
      <c r="AB979" s="6"/>
      <c r="AC979">
        <v>18.072008741148601</v>
      </c>
      <c r="AD979" s="6"/>
      <c r="AE979">
        <v>7.9522099086402998</v>
      </c>
      <c r="AF979">
        <v>2.79788717368355</v>
      </c>
    </row>
    <row r="980" spans="1:32" x14ac:dyDescent="0.2">
      <c r="A980" s="13" t="s">
        <v>104</v>
      </c>
      <c r="B980" s="13">
        <v>31</v>
      </c>
      <c r="C980" s="13">
        <v>2008</v>
      </c>
      <c r="D980" s="13">
        <f>VLOOKUP(Tabelle128[[#This Row],[countrycode]],Tabelle1[[wbcode]:[treatment]],4,FALSE)</f>
        <v>0</v>
      </c>
      <c r="E980" s="13">
        <f>VLOOKUP(Tabelle128[[#This Row],[countrycode]],Tabelle1[[wbcode]:[liberalizations]],5,FALSE)</f>
        <v>0</v>
      </c>
      <c r="F980" s="13">
        <v>12.77445998704459</v>
      </c>
      <c r="G980" s="13">
        <v>16.051857851928251</v>
      </c>
      <c r="H980" s="13">
        <v>41.632653061224502</v>
      </c>
      <c r="I980" s="13"/>
      <c r="J980">
        <v>4.66</v>
      </c>
      <c r="K980">
        <v>73.061996459960895</v>
      </c>
      <c r="L980" s="13">
        <v>54.4</v>
      </c>
      <c r="M980" s="17">
        <v>0.433</v>
      </c>
      <c r="N980">
        <v>10.114809989999999</v>
      </c>
      <c r="O980">
        <v>54.6036</v>
      </c>
      <c r="P980" s="17">
        <v>387.60572119129</v>
      </c>
      <c r="Q980">
        <v>3.6531061829999998</v>
      </c>
      <c r="R980">
        <v>1229.6010200000001</v>
      </c>
      <c r="S980" s="13"/>
      <c r="T980" s="13"/>
      <c r="U980">
        <v>7.9211007999999999E-2</v>
      </c>
      <c r="V980">
        <v>1.84</v>
      </c>
      <c r="Z980" s="6"/>
      <c r="AA980">
        <v>0.42899999999999999</v>
      </c>
      <c r="AB980" s="6"/>
      <c r="AC980">
        <v>16.068503978077398</v>
      </c>
      <c r="AD980" s="6"/>
      <c r="AE980">
        <v>8.7126018660904005</v>
      </c>
      <c r="AF980">
        <v>2.8527621954737299</v>
      </c>
    </row>
    <row r="981" spans="1:32" x14ac:dyDescent="0.2">
      <c r="A981" s="15" t="s">
        <v>104</v>
      </c>
      <c r="B981" s="13">
        <v>31</v>
      </c>
      <c r="C981" s="15">
        <v>2009</v>
      </c>
      <c r="D981" s="15">
        <f>VLOOKUP(Tabelle128[[#This Row],[countrycode]],Tabelle1[[wbcode]:[treatment]],4,FALSE)</f>
        <v>0</v>
      </c>
      <c r="E981" s="15">
        <f>VLOOKUP(Tabelle128[[#This Row],[countrycode]],Tabelle1[[wbcode]:[liberalizations]],5,FALSE)</f>
        <v>0</v>
      </c>
      <c r="F981" s="15">
        <v>13.287895986829771</v>
      </c>
      <c r="G981" s="15">
        <v>16.46132670809353</v>
      </c>
      <c r="H981" s="15">
        <v>41.632653061224502</v>
      </c>
      <c r="I981" s="15"/>
      <c r="J981">
        <v>5.19</v>
      </c>
      <c r="K981">
        <v>73.0780029296875</v>
      </c>
      <c r="L981" s="15">
        <v>54.5</v>
      </c>
      <c r="M981" s="18">
        <v>0.44500000000000001</v>
      </c>
      <c r="N981">
        <v>10.437459949999999</v>
      </c>
      <c r="O981">
        <v>55.447600000000001</v>
      </c>
      <c r="P981" s="18">
        <v>438.21185681535599</v>
      </c>
      <c r="Q981">
        <v>3.8204240230000002</v>
      </c>
      <c r="R981">
        <v>1294.266832</v>
      </c>
      <c r="S981" s="15"/>
      <c r="T981" s="15"/>
      <c r="U981">
        <v>7.7363250999999994E-2</v>
      </c>
      <c r="V981">
        <v>1.8</v>
      </c>
      <c r="Z981" s="6"/>
      <c r="AA981">
        <v>0.441</v>
      </c>
      <c r="AB981" s="6"/>
      <c r="AC981">
        <v>15.3305278608045</v>
      </c>
      <c r="AD981" s="6"/>
      <c r="AE981">
        <v>8.4220442769665507</v>
      </c>
      <c r="AF981">
        <v>2.8739854113977201</v>
      </c>
    </row>
    <row r="982" spans="1:32" x14ac:dyDescent="0.2">
      <c r="A982" s="13" t="s">
        <v>104</v>
      </c>
      <c r="B982" s="13">
        <v>31</v>
      </c>
      <c r="C982" s="13">
        <v>2010</v>
      </c>
      <c r="D982" s="13">
        <f>VLOOKUP(Tabelle128[[#This Row],[countrycode]],Tabelle1[[wbcode]:[treatment]],4,FALSE)</f>
        <v>0</v>
      </c>
      <c r="E982" s="13">
        <f>VLOOKUP(Tabelle128[[#This Row],[countrycode]],Tabelle1[[wbcode]:[liberalizations]],5,FALSE)</f>
        <v>0</v>
      </c>
      <c r="F982" s="13">
        <v>13.75021875402043</v>
      </c>
      <c r="G982" s="13">
        <v>16.853657424915522</v>
      </c>
      <c r="H982" s="13">
        <v>41.836734693877553</v>
      </c>
      <c r="I982" s="13"/>
      <c r="J982">
        <v>3.66</v>
      </c>
      <c r="K982">
        <v>73.084999084472699</v>
      </c>
      <c r="L982" s="13">
        <v>54.5</v>
      </c>
      <c r="M982" s="17">
        <v>0.45600000000000002</v>
      </c>
      <c r="N982">
        <v>10.7601099</v>
      </c>
      <c r="O982">
        <v>56.380600000000001</v>
      </c>
      <c r="P982" s="17">
        <v>478.66868846961302</v>
      </c>
      <c r="Q982">
        <v>3.9877418640000002</v>
      </c>
      <c r="R982">
        <v>1344.0921989999999</v>
      </c>
      <c r="S982">
        <v>28.599935460000001</v>
      </c>
      <c r="T982">
        <v>23.113350000000001</v>
      </c>
      <c r="U982">
        <v>7.0503944999999998E-2</v>
      </c>
      <c r="V982">
        <v>1.86</v>
      </c>
      <c r="Z982">
        <v>0.32500000000000001</v>
      </c>
      <c r="AA982">
        <v>0.45200000000000001</v>
      </c>
      <c r="AB982" s="6"/>
      <c r="AC982">
        <v>15.214798389360601</v>
      </c>
      <c r="AD982" s="6"/>
      <c r="AE982">
        <v>7.4115909288382698</v>
      </c>
      <c r="AF982">
        <v>2.8706540803132499</v>
      </c>
    </row>
    <row r="983" spans="1:32" x14ac:dyDescent="0.2">
      <c r="A983" s="15" t="s">
        <v>104</v>
      </c>
      <c r="B983" s="13">
        <v>31</v>
      </c>
      <c r="C983" s="15">
        <v>2011</v>
      </c>
      <c r="D983" s="15">
        <f>VLOOKUP(Tabelle128[[#This Row],[countrycode]],Tabelle1[[wbcode]:[treatment]],4,FALSE)</f>
        <v>0</v>
      </c>
      <c r="E983" s="15">
        <f>VLOOKUP(Tabelle128[[#This Row],[countrycode]],Tabelle1[[wbcode]:[liberalizations]],5,FALSE)</f>
        <v>0</v>
      </c>
      <c r="F983" s="15">
        <v>14.188274488654081</v>
      </c>
      <c r="G983" s="15">
        <v>16.923982564230929</v>
      </c>
      <c r="H983" s="15">
        <v>41.836734693877553</v>
      </c>
      <c r="I983" s="15"/>
      <c r="J983">
        <v>1.69</v>
      </c>
      <c r="K983">
        <v>73.088996887207003</v>
      </c>
      <c r="L983" s="15">
        <v>54.5</v>
      </c>
      <c r="M983" s="18">
        <v>0.46300000000000002</v>
      </c>
      <c r="N983">
        <v>10.91059971</v>
      </c>
      <c r="O983">
        <v>57.454700000000003</v>
      </c>
      <c r="P983" s="18">
        <v>534.95105019938796</v>
      </c>
      <c r="Q983">
        <v>4.0137690839999998</v>
      </c>
      <c r="R983">
        <v>1369.5375469999999</v>
      </c>
      <c r="S983">
        <v>28.103060970000001</v>
      </c>
      <c r="T983">
        <v>23.113350000000001</v>
      </c>
      <c r="U983">
        <v>7.6205804000000002E-2</v>
      </c>
      <c r="V983">
        <v>1.91</v>
      </c>
      <c r="Z983">
        <v>0.33300000000000002</v>
      </c>
      <c r="AA983">
        <v>0.45900000000000002</v>
      </c>
      <c r="AB983" s="6"/>
      <c r="AC983">
        <v>15.413736591980101</v>
      </c>
      <c r="AD983" s="6"/>
      <c r="AE983">
        <v>7.6228226284851504</v>
      </c>
      <c r="AF983">
        <v>2.8644959655739402</v>
      </c>
    </row>
    <row r="984" spans="1:32" x14ac:dyDescent="0.2">
      <c r="A984" s="13" t="s">
        <v>104</v>
      </c>
      <c r="B984" s="13">
        <v>31</v>
      </c>
      <c r="C984" s="13">
        <v>2012</v>
      </c>
      <c r="D984" s="13">
        <f>VLOOKUP(Tabelle128[[#This Row],[countrycode]],Tabelle1[[wbcode]:[treatment]],4,FALSE)</f>
        <v>0</v>
      </c>
      <c r="E984" s="13">
        <f>VLOOKUP(Tabelle128[[#This Row],[countrycode]],Tabelle1[[wbcode]:[liberalizations]],5,FALSE)</f>
        <v>0</v>
      </c>
      <c r="F984" s="13">
        <v>14.642153013141121</v>
      </c>
      <c r="G984" s="13">
        <v>17.000401381305579</v>
      </c>
      <c r="H984" s="13">
        <v>42.244897959183682</v>
      </c>
      <c r="I984" s="13"/>
      <c r="J984">
        <v>-1.39</v>
      </c>
      <c r="K984">
        <v>73.088996887207003</v>
      </c>
      <c r="L984" s="13">
        <v>54.6</v>
      </c>
      <c r="M984" s="17">
        <v>0.47</v>
      </c>
      <c r="N984">
        <v>11.1173968</v>
      </c>
      <c r="O984">
        <v>58.678600000000003</v>
      </c>
      <c r="P984" s="17">
        <v>391.561705197224</v>
      </c>
      <c r="Q984">
        <v>4.0397963030000001</v>
      </c>
      <c r="R984">
        <v>1356.039974</v>
      </c>
      <c r="S984">
        <v>29.06299207</v>
      </c>
      <c r="T984">
        <v>27.680669999999999</v>
      </c>
      <c r="U984">
        <v>7.3532015000000006E-2</v>
      </c>
      <c r="V984">
        <v>1.99</v>
      </c>
      <c r="Z984">
        <v>0.33300000000000002</v>
      </c>
      <c r="AA984">
        <v>0.46500000000000002</v>
      </c>
      <c r="AB984" s="6"/>
      <c r="AC984">
        <v>15.0338972017489</v>
      </c>
      <c r="AD984" s="6"/>
      <c r="AE984">
        <v>21.271265001378001</v>
      </c>
      <c r="AF984">
        <v>2.8586844875360402</v>
      </c>
    </row>
    <row r="985" spans="1:32" x14ac:dyDescent="0.2">
      <c r="A985" s="15" t="s">
        <v>104</v>
      </c>
      <c r="B985" s="13">
        <v>31</v>
      </c>
      <c r="C985" s="15">
        <v>2013</v>
      </c>
      <c r="D985" s="15">
        <f>VLOOKUP(Tabelle128[[#This Row],[countrycode]],Tabelle1[[wbcode]:[treatment]],4,FALSE)</f>
        <v>0</v>
      </c>
      <c r="E985" s="15">
        <f>VLOOKUP(Tabelle128[[#This Row],[countrycode]],Tabelle1[[wbcode]:[liberalizations]],5,FALSE)</f>
        <v>0</v>
      </c>
      <c r="F985" s="15">
        <v>15.26802695729074</v>
      </c>
      <c r="G985" s="15">
        <v>17.67147473211028</v>
      </c>
      <c r="H985" s="15">
        <v>42.448979591836732</v>
      </c>
      <c r="I985" s="15"/>
      <c r="J985">
        <v>1.67</v>
      </c>
      <c r="K985">
        <v>73.113998413085895</v>
      </c>
      <c r="L985" s="15">
        <v>54.7</v>
      </c>
      <c r="M985" s="18">
        <v>0.47799999999999998</v>
      </c>
      <c r="N985">
        <v>11.328113480000001</v>
      </c>
      <c r="O985">
        <v>59.7288</v>
      </c>
      <c r="P985" s="18">
        <v>348.42987367926099</v>
      </c>
      <c r="Q985">
        <v>4.0658235229999997</v>
      </c>
      <c r="R985">
        <v>1386.630627</v>
      </c>
      <c r="S985">
        <v>28.47886909</v>
      </c>
      <c r="T985">
        <v>27.680669999999999</v>
      </c>
      <c r="U985">
        <v>7.3431339999999998E-2</v>
      </c>
      <c r="V985">
        <v>1.91</v>
      </c>
      <c r="Z985">
        <v>0.34200000000000003</v>
      </c>
      <c r="AA985">
        <v>0.47299999999999998</v>
      </c>
      <c r="AB985" s="6"/>
      <c r="AC985">
        <v>14.7839454316711</v>
      </c>
      <c r="AD985" s="6"/>
      <c r="AE985">
        <v>27.283333333333299</v>
      </c>
      <c r="AF985">
        <v>2.8384987806274</v>
      </c>
    </row>
    <row r="986" spans="1:32" x14ac:dyDescent="0.2">
      <c r="A986" s="13" t="s">
        <v>104</v>
      </c>
      <c r="B986" s="13">
        <v>31</v>
      </c>
      <c r="C986" s="13">
        <v>2014</v>
      </c>
      <c r="D986" s="13">
        <f>VLOOKUP(Tabelle128[[#This Row],[countrycode]],Tabelle1[[wbcode]:[treatment]],4,FALSE)</f>
        <v>0</v>
      </c>
      <c r="E986" s="13">
        <f>VLOOKUP(Tabelle128[[#This Row],[countrycode]],Tabelle1[[wbcode]:[liberalizations]],5,FALSE)</f>
        <v>0</v>
      </c>
      <c r="F986" s="13">
        <v>15.623970918029899</v>
      </c>
      <c r="G986" s="13">
        <v>17.979331023675559</v>
      </c>
      <c r="H986" s="13">
        <v>42.244897959183682</v>
      </c>
      <c r="I986" s="13"/>
      <c r="J986">
        <v>2.21</v>
      </c>
      <c r="K986">
        <v>73.093002319335895</v>
      </c>
      <c r="L986" s="13">
        <v>54.7</v>
      </c>
      <c r="M986" s="17">
        <v>0.48699999999999999</v>
      </c>
      <c r="N986">
        <v>11.54282403</v>
      </c>
      <c r="O986">
        <v>60.899099999999997</v>
      </c>
      <c r="P986" s="17">
        <v>371.26952170674099</v>
      </c>
      <c r="Q986">
        <v>4.0918507420000001</v>
      </c>
      <c r="R986">
        <v>1425.1557089999999</v>
      </c>
      <c r="S986">
        <v>28.845105010000001</v>
      </c>
      <c r="T986">
        <v>32.500920000000001</v>
      </c>
      <c r="U986">
        <v>6.2653657000000001E-2</v>
      </c>
      <c r="V986">
        <v>1.62</v>
      </c>
      <c r="Z986">
        <v>0.34599999999999997</v>
      </c>
      <c r="AA986">
        <v>0.48299999999999998</v>
      </c>
      <c r="AB986" s="6"/>
      <c r="AC986">
        <v>14.649024643073901</v>
      </c>
      <c r="AD986" s="6"/>
      <c r="AE986">
        <v>23.792064946968701</v>
      </c>
      <c r="AF986">
        <v>2.8030425176084699</v>
      </c>
    </row>
    <row r="987" spans="1:32" x14ac:dyDescent="0.2">
      <c r="A987" s="15" t="s">
        <v>104</v>
      </c>
      <c r="B987" s="13">
        <v>31</v>
      </c>
      <c r="C987" s="15">
        <v>2015</v>
      </c>
      <c r="D987" s="15">
        <f>VLOOKUP(Tabelle128[[#This Row],[countrycode]],Tabelle1[[wbcode]:[treatment]],4,FALSE)</f>
        <v>0</v>
      </c>
      <c r="E987" s="15">
        <f>VLOOKUP(Tabelle128[[#This Row],[countrycode]],Tabelle1[[wbcode]:[liberalizations]],5,FALSE)</f>
        <v>0</v>
      </c>
      <c r="F987" s="15">
        <v>16.022667193011749</v>
      </c>
      <c r="G987" s="15">
        <v>18.117562051852762</v>
      </c>
      <c r="H987" s="15">
        <v>42.448979591836732</v>
      </c>
      <c r="I987" s="15"/>
      <c r="J987">
        <v>-0.55000000000000004</v>
      </c>
      <c r="K987">
        <v>73.055999755859403</v>
      </c>
      <c r="L987" s="15">
        <v>54.7</v>
      </c>
      <c r="M987" s="18">
        <v>0.49099999999999999</v>
      </c>
      <c r="N987">
        <v>11.76160417</v>
      </c>
      <c r="O987">
        <v>61.378100000000003</v>
      </c>
      <c r="P987" s="18">
        <v>380.59698768377399</v>
      </c>
      <c r="Q987">
        <v>4.1178779619999997</v>
      </c>
      <c r="R987">
        <v>1425.1857010000001</v>
      </c>
      <c r="S987">
        <v>28.469799200000001</v>
      </c>
      <c r="T987">
        <v>32.500920000000001</v>
      </c>
      <c r="U987">
        <v>6.6872483999999996E-2</v>
      </c>
      <c r="V987">
        <v>1.54</v>
      </c>
      <c r="Z987">
        <v>0.35099999999999998</v>
      </c>
      <c r="AA987">
        <v>0.48699999999999999</v>
      </c>
      <c r="AB987" s="6"/>
      <c r="AC987">
        <v>14.807163356358201</v>
      </c>
      <c r="AD987" s="6"/>
      <c r="AE987">
        <v>21.8673475542553</v>
      </c>
      <c r="AF987">
        <v>2.7594122549640598</v>
      </c>
    </row>
    <row r="988" spans="1:32" x14ac:dyDescent="0.2">
      <c r="A988" s="13" t="s">
        <v>104</v>
      </c>
      <c r="B988" s="13">
        <v>31</v>
      </c>
      <c r="C988" s="13">
        <v>2016</v>
      </c>
      <c r="D988" s="13">
        <f>VLOOKUP(Tabelle128[[#This Row],[countrycode]],Tabelle1[[wbcode]:[treatment]],4,FALSE)</f>
        <v>0</v>
      </c>
      <c r="E988" s="13">
        <f>VLOOKUP(Tabelle128[[#This Row],[countrycode]],Tabelle1[[wbcode]:[liberalizations]],5,FALSE)</f>
        <v>0</v>
      </c>
      <c r="F988" s="13">
        <v>16.260750961831999</v>
      </c>
      <c r="G988" s="13">
        <v>18.03159234899109</v>
      </c>
      <c r="H988" s="13">
        <v>42.448979591836732</v>
      </c>
      <c r="I988" s="13"/>
      <c r="J988">
        <v>-0.93</v>
      </c>
      <c r="K988">
        <v>73.014999389648395</v>
      </c>
      <c r="L988" s="13">
        <v>54.7</v>
      </c>
      <c r="M988" s="17">
        <v>0.498</v>
      </c>
      <c r="N988">
        <v>11.98453101</v>
      </c>
      <c r="O988">
        <v>62.209299999999999</v>
      </c>
      <c r="P988" s="17">
        <v>315.77798710007102</v>
      </c>
      <c r="Q988">
        <v>4.2108323179999996</v>
      </c>
      <c r="R988">
        <v>1421.541999</v>
      </c>
      <c r="S988">
        <v>28.112104639999998</v>
      </c>
      <c r="T988">
        <v>32.4</v>
      </c>
      <c r="U988">
        <v>7.5930262999999998E-2</v>
      </c>
      <c r="V988">
        <v>1.63</v>
      </c>
      <c r="Z988">
        <v>0.35699999999999998</v>
      </c>
      <c r="AA988">
        <v>0.49399999999999999</v>
      </c>
      <c r="AB988" s="6"/>
      <c r="AC988">
        <v>14.6462015662851</v>
      </c>
      <c r="AD988" s="6"/>
      <c r="AE988">
        <v>21.711113213649899</v>
      </c>
      <c r="AF988">
        <v>2.70968236962903</v>
      </c>
    </row>
    <row r="989" spans="1:32" x14ac:dyDescent="0.2">
      <c r="A989" s="15" t="s">
        <v>104</v>
      </c>
      <c r="B989" s="13">
        <v>31</v>
      </c>
      <c r="C989" s="15">
        <v>2017</v>
      </c>
      <c r="D989" s="15">
        <f>VLOOKUP(Tabelle128[[#This Row],[countrycode]],Tabelle1[[wbcode]:[treatment]],4,FALSE)</f>
        <v>0</v>
      </c>
      <c r="E989" s="15">
        <f>VLOOKUP(Tabelle128[[#This Row],[countrycode]],Tabelle1[[wbcode]:[liberalizations]],5,FALSE)</f>
        <v>0</v>
      </c>
      <c r="F989" s="15">
        <v>16.650673997548768</v>
      </c>
      <c r="G989" s="15">
        <v>18.45940988610133</v>
      </c>
      <c r="H989" s="15">
        <v>42.448979591836732</v>
      </c>
      <c r="I989" s="15"/>
      <c r="J989">
        <v>0.6</v>
      </c>
      <c r="K989">
        <v>72.984001159667997</v>
      </c>
      <c r="L989" s="15"/>
      <c r="M989" s="18">
        <v>0.505</v>
      </c>
      <c r="N989">
        <v>12.21168316</v>
      </c>
      <c r="O989">
        <v>62.976900000000001</v>
      </c>
      <c r="P989" s="18">
        <v>506.13729443639897</v>
      </c>
      <c r="Q989">
        <v>4.3037866740000004</v>
      </c>
      <c r="R989">
        <v>1439.5041859999999</v>
      </c>
      <c r="S989">
        <v>27.771585689999998</v>
      </c>
      <c r="T989">
        <v>32.4</v>
      </c>
      <c r="U989">
        <v>7.7203444999999996E-2</v>
      </c>
      <c r="V989">
        <v>1.66</v>
      </c>
      <c r="Z989">
        <v>0.36399999999999999</v>
      </c>
      <c r="AA989">
        <v>0.501</v>
      </c>
      <c r="AB989" s="6"/>
      <c r="AC989">
        <v>17.74795964738</v>
      </c>
      <c r="AD989" s="6"/>
      <c r="AE989">
        <v>11.543393918876999</v>
      </c>
      <c r="AF989">
        <v>2.66644645704802</v>
      </c>
    </row>
    <row r="990" spans="1:32" x14ac:dyDescent="0.2">
      <c r="A990" s="13" t="s">
        <v>104</v>
      </c>
      <c r="B990" s="13">
        <v>31</v>
      </c>
      <c r="C990" s="13">
        <v>2018</v>
      </c>
      <c r="D990" s="13">
        <f>VLOOKUP(Tabelle128[[#This Row],[countrycode]],Tabelle1[[wbcode]:[treatment]],4,FALSE)</f>
        <v>0</v>
      </c>
      <c r="E990" s="13">
        <f>VLOOKUP(Tabelle128[[#This Row],[countrycode]],Tabelle1[[wbcode]:[liberalizations]],5,FALSE)</f>
        <v>0</v>
      </c>
      <c r="F990" s="13">
        <v>16.756074393951341</v>
      </c>
      <c r="G990" s="13">
        <v>18.666756331067159</v>
      </c>
      <c r="H990" s="13">
        <v>42.448979591836732</v>
      </c>
      <c r="I990" s="13"/>
      <c r="J990">
        <v>1.0900000000000001</v>
      </c>
      <c r="K990">
        <v>72.908996582031307</v>
      </c>
      <c r="L990" s="13"/>
      <c r="M990" s="17">
        <v>0.51</v>
      </c>
      <c r="N990">
        <v>12.443140700000001</v>
      </c>
      <c r="O990">
        <v>63.275799999999997</v>
      </c>
      <c r="P990" s="17">
        <v>544.59345925328603</v>
      </c>
      <c r="Q990">
        <v>4.3967410290000002</v>
      </c>
      <c r="R990">
        <v>1463.5443909999999</v>
      </c>
      <c r="S990">
        <v>27.499691869999999</v>
      </c>
      <c r="T990">
        <v>32.4</v>
      </c>
      <c r="U990">
        <v>8.6544739999999995E-2</v>
      </c>
      <c r="V990">
        <v>1.6</v>
      </c>
      <c r="Z990">
        <v>0.36899999999999999</v>
      </c>
      <c r="AA990">
        <v>0.50600000000000001</v>
      </c>
      <c r="AB990" s="6"/>
      <c r="AC990">
        <v>18.3711307722286</v>
      </c>
      <c r="AD990" s="6"/>
      <c r="AE990">
        <v>12.420178108921</v>
      </c>
      <c r="AF990">
        <v>2.6417452878788898</v>
      </c>
    </row>
    <row r="991" spans="1:32" x14ac:dyDescent="0.2">
      <c r="A991" s="15" t="s">
        <v>104</v>
      </c>
      <c r="B991" s="13">
        <v>31</v>
      </c>
      <c r="C991" s="15">
        <v>2019</v>
      </c>
      <c r="D991" s="15">
        <f>VLOOKUP(Tabelle128[[#This Row],[countrycode]],Tabelle1[[wbcode]:[treatment]],4,FALSE)</f>
        <v>0</v>
      </c>
      <c r="E991" s="15">
        <f>VLOOKUP(Tabelle128[[#This Row],[countrycode]],Tabelle1[[wbcode]:[liberalizations]],5,FALSE)</f>
        <v>0</v>
      </c>
      <c r="F991" s="15"/>
      <c r="G991" s="15"/>
      <c r="H991" s="15"/>
      <c r="I991" s="15"/>
      <c r="J991">
        <v>2.29</v>
      </c>
      <c r="K991">
        <v>72.829002380371094</v>
      </c>
      <c r="L991" s="15"/>
      <c r="M991" s="18">
        <v>0.51900000000000002</v>
      </c>
      <c r="N991">
        <v>12.67898523</v>
      </c>
      <c r="O991">
        <v>64.118799999999993</v>
      </c>
      <c r="P991" s="18">
        <v>591.84708370988903</v>
      </c>
      <c r="Q991">
        <v>4.4896953850000001</v>
      </c>
      <c r="R991">
        <v>1503.0573420000001</v>
      </c>
      <c r="S991">
        <v>27.272547629999998</v>
      </c>
      <c r="T991">
        <v>32.4</v>
      </c>
      <c r="U991">
        <v>8.5271436000000006E-2</v>
      </c>
      <c r="V991">
        <v>1.71</v>
      </c>
      <c r="Z991">
        <v>0.376</v>
      </c>
      <c r="AA991">
        <v>0.51500000000000001</v>
      </c>
      <c r="AB991" s="6"/>
      <c r="AC991">
        <v>18.535526121939199</v>
      </c>
      <c r="AD991" s="6"/>
      <c r="AE991">
        <v>9.3708360560567208</v>
      </c>
      <c r="AF991">
        <v>2.6409370982193798</v>
      </c>
    </row>
    <row r="992" spans="1:32" x14ac:dyDescent="0.2">
      <c r="A992" s="13" t="s">
        <v>104</v>
      </c>
      <c r="B992" s="13">
        <v>31</v>
      </c>
      <c r="C992" s="13">
        <v>2020</v>
      </c>
      <c r="D992" s="13">
        <f>VLOOKUP(Tabelle128[[#This Row],[countrycode]],Tabelle1[[wbcode]:[treatment]],4,FALSE)</f>
        <v>0</v>
      </c>
      <c r="E992" s="13">
        <f>VLOOKUP(Tabelle128[[#This Row],[countrycode]],Tabelle1[[wbcode]:[liberalizations]],5,FALSE)</f>
        <v>0</v>
      </c>
      <c r="F992" s="13"/>
      <c r="G992" s="13"/>
      <c r="H992" s="13"/>
      <c r="I992" s="23"/>
      <c r="J992">
        <v>1.23</v>
      </c>
      <c r="K992">
        <v>70.028999328613295</v>
      </c>
      <c r="L992" s="13"/>
      <c r="M992" s="17">
        <v>0.51600000000000001</v>
      </c>
      <c r="N992">
        <v>12.67898523</v>
      </c>
      <c r="O992">
        <v>63.716700000000003</v>
      </c>
      <c r="P992">
        <v>636.28630959005102</v>
      </c>
      <c r="Q992">
        <v>4.4896953850000001</v>
      </c>
      <c r="R992">
        <v>1475.38654</v>
      </c>
      <c r="S992">
        <v>26.525141470000001</v>
      </c>
      <c r="T992">
        <v>31.276949999999999</v>
      </c>
      <c r="U992">
        <v>7.2922294999999998E-2</v>
      </c>
      <c r="V992">
        <v>1.71</v>
      </c>
      <c r="Z992">
        <v>0.378</v>
      </c>
      <c r="AA992">
        <v>0.51200000000000001</v>
      </c>
      <c r="AB992" s="6"/>
      <c r="AC992">
        <v>18.490680927236401</v>
      </c>
      <c r="AD992" s="6"/>
      <c r="AE992">
        <v>8.6255146965055207</v>
      </c>
      <c r="AF992">
        <v>2.6549398522808598</v>
      </c>
    </row>
    <row r="993" spans="1:32" x14ac:dyDescent="0.2">
      <c r="A993" s="15" t="s">
        <v>104</v>
      </c>
      <c r="B993" s="13">
        <v>31</v>
      </c>
      <c r="C993" s="15">
        <v>2021</v>
      </c>
      <c r="D993" s="15">
        <f>VLOOKUP(Tabelle128[[#This Row],[countrycode]],Tabelle1[[wbcode]:[treatment]],4,FALSE)</f>
        <v>0</v>
      </c>
      <c r="E993" s="15">
        <f>VLOOKUP(Tabelle128[[#This Row],[countrycode]],Tabelle1[[wbcode]:[liberalizations]],5,FALSE)</f>
        <v>0</v>
      </c>
      <c r="F993" s="15"/>
      <c r="G993" s="15"/>
      <c r="H993" s="15"/>
      <c r="I993" s="6"/>
      <c r="J993">
        <v>-1.74</v>
      </c>
      <c r="K993">
        <v>70.321998596191406</v>
      </c>
      <c r="L993" s="15"/>
      <c r="M993" s="18">
        <v>0.51200000000000001</v>
      </c>
      <c r="N993">
        <v>12.67898523</v>
      </c>
      <c r="O993">
        <v>62.904400000000003</v>
      </c>
      <c r="P993">
        <v>642.65691578277699</v>
      </c>
      <c r="Q993">
        <v>4.4896953850000001</v>
      </c>
      <c r="R993">
        <v>1465.6350640000001</v>
      </c>
      <c r="S993">
        <v>26.320420649999999</v>
      </c>
      <c r="T993">
        <v>31.276949999999999</v>
      </c>
      <c r="U993">
        <v>7.2922294999999998E-2</v>
      </c>
      <c r="V993">
        <v>1.71</v>
      </c>
      <c r="Z993">
        <v>0.377</v>
      </c>
      <c r="AA993">
        <v>0.50800000000000001</v>
      </c>
      <c r="AB993" s="6"/>
      <c r="AC993">
        <v>18.379431161536299</v>
      </c>
      <c r="AD993" s="6"/>
      <c r="AF993">
        <v>2.6703884960539601</v>
      </c>
    </row>
    <row r="994" spans="1:32" x14ac:dyDescent="0.2">
      <c r="A994" s="13"/>
      <c r="B994" s="13"/>
      <c r="C994" s="13"/>
      <c r="D994" s="13"/>
      <c r="E994" s="13" t="e">
        <f>VLOOKUP(Tabelle128[[#This Row],[countrycode]],Tabelle1[[wbcode]:[liberalizations]],5,FALSE)</f>
        <v>#N/A</v>
      </c>
      <c r="F994" s="13"/>
      <c r="G994" s="13"/>
      <c r="H994" s="13"/>
      <c r="I994" s="14"/>
      <c r="J994" s="13"/>
      <c r="K994" s="18"/>
      <c r="L994" s="13"/>
      <c r="M994" s="17"/>
      <c r="N994" s="18"/>
      <c r="O994" s="18"/>
      <c r="P994" s="13"/>
      <c r="Q994" s="18"/>
      <c r="R994" s="18"/>
      <c r="S994" s="13"/>
      <c r="T994" s="13"/>
      <c r="U994" s="18"/>
      <c r="V994" s="13"/>
      <c r="W994" s="18"/>
      <c r="Z994" s="6"/>
      <c r="AA994" s="6"/>
      <c r="AB994" s="6"/>
      <c r="AC994" s="6"/>
      <c r="AD994" s="6"/>
      <c r="AE994" s="6"/>
      <c r="AF994" s="6"/>
    </row>
    <row r="995" spans="1:32" x14ac:dyDescent="0.2">
      <c r="A995" s="15"/>
      <c r="B995" s="13"/>
      <c r="C995" s="15"/>
      <c r="D995" s="15"/>
      <c r="E995" s="15" t="e">
        <f>VLOOKUP(Tabelle128[[#This Row],[countrycode]],Tabelle1[[wbcode]:[liberalizations]],5,FALSE)</f>
        <v>#N/A</v>
      </c>
      <c r="F995" s="15"/>
      <c r="G995" s="15"/>
      <c r="H995" s="15"/>
      <c r="I995" s="16"/>
      <c r="J995" s="15"/>
      <c r="K995" s="18"/>
      <c r="L995" s="15"/>
      <c r="M995" s="18"/>
      <c r="N995" s="18"/>
      <c r="O995" s="18"/>
      <c r="P995" s="15"/>
      <c r="Q995" s="18"/>
      <c r="R995" s="18"/>
      <c r="S995" s="15"/>
      <c r="T995" s="15"/>
      <c r="U995" s="18"/>
      <c r="V995" s="15"/>
      <c r="W995" s="18"/>
      <c r="Z995" s="6"/>
      <c r="AA995" s="6"/>
      <c r="AB995" s="6"/>
      <c r="AC995" s="6"/>
      <c r="AD995" s="6"/>
      <c r="AE995" s="6"/>
      <c r="AF995" s="6"/>
    </row>
    <row r="996" spans="1:32" x14ac:dyDescent="0.2">
      <c r="A996" s="13"/>
      <c r="B996" s="13"/>
      <c r="C996" s="13"/>
      <c r="D996" s="13"/>
      <c r="E996" s="13" t="e">
        <f>VLOOKUP(Tabelle128[[#This Row],[countrycode]],Tabelle1[[wbcode]:[liberalizations]],5,FALSE)</f>
        <v>#N/A</v>
      </c>
      <c r="F996" s="13"/>
      <c r="G996" s="13"/>
      <c r="H996" s="13"/>
      <c r="I996" s="14"/>
      <c r="J996" s="13"/>
      <c r="K996" s="18"/>
      <c r="L996" s="13"/>
      <c r="M996" s="17"/>
      <c r="N996" s="18"/>
      <c r="O996" s="18"/>
      <c r="P996" s="13"/>
      <c r="Q996" s="18"/>
      <c r="R996" s="18"/>
      <c r="S996" s="13"/>
      <c r="T996" s="13"/>
      <c r="U996" s="18"/>
      <c r="V996" s="13"/>
      <c r="W996" s="18"/>
      <c r="Z996" s="6"/>
      <c r="AA996" s="6"/>
      <c r="AB996" s="6"/>
      <c r="AC996" s="6"/>
      <c r="AD996" s="6"/>
      <c r="AE996" s="6"/>
      <c r="AF996" s="6"/>
    </row>
    <row r="997" spans="1:32" x14ac:dyDescent="0.2">
      <c r="A997" s="15"/>
      <c r="B997" s="13"/>
      <c r="C997" s="15"/>
      <c r="D997" s="15"/>
      <c r="E997" s="15" t="e">
        <f>VLOOKUP(Tabelle128[[#This Row],[countrycode]],Tabelle1[[wbcode]:[liberalizations]],5,FALSE)</f>
        <v>#N/A</v>
      </c>
      <c r="F997" s="15"/>
      <c r="G997" s="15"/>
      <c r="H997" s="15"/>
      <c r="I997" s="16"/>
      <c r="J997" s="15"/>
      <c r="K997" s="18"/>
      <c r="L997" s="15"/>
      <c r="M997" s="18"/>
      <c r="N997" s="18"/>
      <c r="O997" s="18"/>
      <c r="P997" s="15"/>
      <c r="Q997" s="18"/>
      <c r="R997" s="18"/>
      <c r="S997" s="15"/>
      <c r="T997" s="15"/>
      <c r="U997" s="18"/>
      <c r="V997" s="15"/>
      <c r="W997" s="18"/>
      <c r="Z997" s="6"/>
      <c r="AA997" s="6"/>
      <c r="AB997" s="6"/>
      <c r="AC997" s="6"/>
      <c r="AD997" s="6"/>
      <c r="AE997" s="6"/>
      <c r="AF997" s="6"/>
    </row>
    <row r="998" spans="1:32" x14ac:dyDescent="0.2">
      <c r="A998" s="13"/>
      <c r="B998" s="13"/>
      <c r="C998" s="13"/>
      <c r="D998" s="13"/>
      <c r="E998" s="13" t="e">
        <f>VLOOKUP(Tabelle128[[#This Row],[countrycode]],Tabelle1[[wbcode]:[liberalizations]],5,FALSE)</f>
        <v>#N/A</v>
      </c>
      <c r="F998" s="13"/>
      <c r="G998" s="13"/>
      <c r="H998" s="13"/>
      <c r="I998" s="14"/>
      <c r="J998" s="13"/>
      <c r="K998" s="18"/>
      <c r="L998" s="13"/>
      <c r="M998" s="17"/>
      <c r="N998" s="18"/>
      <c r="O998" s="18"/>
      <c r="P998" s="13"/>
      <c r="Q998" s="18"/>
      <c r="R998" s="18"/>
      <c r="S998" s="13"/>
      <c r="T998" s="13"/>
      <c r="U998" s="18"/>
      <c r="V998" s="13"/>
      <c r="W998" s="18"/>
      <c r="Z998" s="6"/>
      <c r="AA998" s="6"/>
      <c r="AB998" s="6"/>
      <c r="AC998" s="6"/>
      <c r="AD998" s="6"/>
      <c r="AE998" s="6"/>
      <c r="AF998" s="6"/>
    </row>
    <row r="999" spans="1:32" x14ac:dyDescent="0.2">
      <c r="A999" s="15"/>
      <c r="B999" s="13"/>
      <c r="C999" s="15"/>
      <c r="D999" s="15"/>
      <c r="E999" s="15" t="e">
        <f>VLOOKUP(Tabelle128[[#This Row],[countrycode]],Tabelle1[[wbcode]:[liberalizations]],5,FALSE)</f>
        <v>#N/A</v>
      </c>
      <c r="F999" s="15"/>
      <c r="G999" s="15"/>
      <c r="H999" s="15"/>
      <c r="I999" s="16"/>
      <c r="J999" s="15"/>
      <c r="K999" s="18"/>
      <c r="L999" s="15"/>
      <c r="M999" s="18"/>
      <c r="N999" s="18"/>
      <c r="O999" s="18"/>
      <c r="P999" s="15"/>
      <c r="Q999" s="18"/>
      <c r="R999" s="18"/>
      <c r="S999" s="15"/>
      <c r="T999" s="15"/>
      <c r="U999" s="18"/>
      <c r="V999" s="15"/>
      <c r="W999" s="18"/>
      <c r="Z999" s="6"/>
      <c r="AA999" s="6"/>
      <c r="AB999" s="6"/>
      <c r="AC999" s="6"/>
      <c r="AD999" s="6"/>
      <c r="AE999" s="6"/>
      <c r="AF999" s="6"/>
    </row>
    <row r="1000" spans="1:32" x14ac:dyDescent="0.2">
      <c r="A1000" s="13"/>
      <c r="B1000" s="13"/>
      <c r="C1000" s="13"/>
      <c r="D1000" s="13"/>
      <c r="E1000" s="13" t="e">
        <f>VLOOKUP(Tabelle128[[#This Row],[countrycode]],Tabelle1[[wbcode]:[liberalizations]],5,FALSE)</f>
        <v>#N/A</v>
      </c>
      <c r="F1000" s="13"/>
      <c r="G1000" s="13"/>
      <c r="H1000" s="13"/>
      <c r="I1000" s="14"/>
      <c r="J1000" s="13"/>
      <c r="K1000" s="18"/>
      <c r="L1000" s="13"/>
      <c r="M1000" s="17"/>
      <c r="N1000" s="18"/>
      <c r="O1000" s="18"/>
      <c r="P1000" s="13"/>
      <c r="Q1000" s="18"/>
      <c r="R1000" s="18"/>
      <c r="S1000" s="13"/>
      <c r="T1000" s="13"/>
      <c r="U1000" s="18"/>
      <c r="V1000" s="13"/>
      <c r="W1000" s="18"/>
      <c r="Z1000" s="6"/>
      <c r="AA1000" s="6"/>
      <c r="AB1000" s="6"/>
      <c r="AC1000" s="6"/>
      <c r="AD1000" s="6"/>
      <c r="AE1000" s="6"/>
      <c r="AF1000" s="6"/>
    </row>
    <row r="1001" spans="1:32" x14ac:dyDescent="0.2">
      <c r="A1001" s="15"/>
      <c r="B1001" s="13"/>
      <c r="C1001" s="15"/>
      <c r="D1001" s="15"/>
      <c r="E1001" s="15" t="e">
        <f>VLOOKUP(Tabelle128[[#This Row],[countrycode]],Tabelle1[[wbcode]:[liberalizations]],5,FALSE)</f>
        <v>#N/A</v>
      </c>
      <c r="F1001" s="15"/>
      <c r="G1001" s="15"/>
      <c r="H1001" s="15"/>
      <c r="I1001" s="16"/>
      <c r="J1001" s="15"/>
      <c r="K1001" s="18"/>
      <c r="L1001" s="15"/>
      <c r="M1001" s="18"/>
      <c r="N1001" s="18"/>
      <c r="O1001" s="18"/>
      <c r="P1001" s="15"/>
      <c r="Q1001" s="18"/>
      <c r="R1001" s="18"/>
      <c r="S1001" s="15"/>
      <c r="T1001" s="15"/>
      <c r="U1001" s="18"/>
      <c r="V1001" s="15"/>
      <c r="W1001" s="18"/>
      <c r="Z1001" s="6"/>
      <c r="AA1001" s="6"/>
    </row>
    <row r="1002" spans="1:32" x14ac:dyDescent="0.2">
      <c r="A1002" s="13"/>
      <c r="B1002" s="13"/>
      <c r="C1002" s="13"/>
      <c r="D1002" s="13"/>
      <c r="E1002" s="13" t="e">
        <f>VLOOKUP(Tabelle128[[#This Row],[countrycode]],Tabelle1[[wbcode]:[liberalizations]],5,FALSE)</f>
        <v>#N/A</v>
      </c>
      <c r="F1002" s="13"/>
      <c r="G1002" s="13"/>
      <c r="H1002" s="13"/>
      <c r="I1002" s="14"/>
      <c r="J1002" s="13"/>
      <c r="K1002" s="18"/>
      <c r="L1002" s="13"/>
      <c r="M1002" s="17"/>
      <c r="N1002" s="18"/>
      <c r="O1002" s="18"/>
      <c r="P1002" s="13"/>
      <c r="Q1002" s="18"/>
      <c r="R1002" s="18"/>
      <c r="S1002" s="13"/>
      <c r="T1002" s="13"/>
      <c r="U1002" s="18"/>
      <c r="V1002" s="13"/>
      <c r="W1002" s="18"/>
      <c r="Z1002" s="6"/>
      <c r="AA1002" s="6"/>
    </row>
    <row r="1003" spans="1:32" x14ac:dyDescent="0.2">
      <c r="A1003" s="15"/>
      <c r="B1003" s="13"/>
      <c r="C1003" s="15"/>
      <c r="D1003" s="15"/>
      <c r="E1003" s="15" t="e">
        <f>VLOOKUP(Tabelle128[[#This Row],[countrycode]],Tabelle1[[wbcode]:[liberalizations]],5,FALSE)</f>
        <v>#N/A</v>
      </c>
      <c r="F1003" s="15"/>
      <c r="G1003" s="15"/>
      <c r="H1003" s="15"/>
      <c r="I1003" s="16"/>
      <c r="J1003" s="15"/>
      <c r="K1003" s="18"/>
      <c r="L1003" s="15"/>
      <c r="M1003" s="18"/>
      <c r="N1003" s="18"/>
      <c r="O1003" s="18"/>
      <c r="P1003" s="15"/>
      <c r="Q1003" s="18"/>
      <c r="R1003" s="18"/>
      <c r="S1003" s="15"/>
      <c r="T1003" s="15"/>
      <c r="U1003" s="18"/>
      <c r="V1003" s="15"/>
      <c r="W1003" s="18"/>
      <c r="Z1003" s="6"/>
      <c r="AA1003" s="6"/>
    </row>
    <row r="1004" spans="1:32" x14ac:dyDescent="0.2">
      <c r="A1004" s="13"/>
      <c r="B1004" s="13"/>
      <c r="C1004" s="13"/>
      <c r="D1004" s="13"/>
      <c r="E1004" s="13" t="e">
        <f>VLOOKUP(Tabelle128[[#This Row],[countrycode]],Tabelle1[[wbcode]:[liberalizations]],5,FALSE)</f>
        <v>#N/A</v>
      </c>
      <c r="F1004" s="13"/>
      <c r="G1004" s="13"/>
      <c r="H1004" s="13"/>
      <c r="I1004" s="14"/>
      <c r="J1004" s="13"/>
      <c r="K1004" s="18"/>
      <c r="L1004" s="13"/>
      <c r="M1004" s="17"/>
      <c r="N1004" s="18"/>
      <c r="O1004" s="18"/>
      <c r="P1004" s="13"/>
      <c r="Q1004" s="18"/>
      <c r="R1004" s="18"/>
      <c r="S1004" s="13"/>
      <c r="T1004" s="13"/>
      <c r="U1004" s="18"/>
      <c r="V1004" s="13"/>
      <c r="W1004" s="18"/>
      <c r="Z1004" s="6"/>
      <c r="AA1004" s="6"/>
    </row>
    <row r="1005" spans="1:32" x14ac:dyDescent="0.2">
      <c r="A1005" s="15"/>
      <c r="B1005" s="13"/>
      <c r="C1005" s="15"/>
      <c r="D1005" s="15"/>
      <c r="E1005" s="15" t="e">
        <f>VLOOKUP(Tabelle128[[#This Row],[countrycode]],Tabelle1[[wbcode]:[liberalizations]],5,FALSE)</f>
        <v>#N/A</v>
      </c>
      <c r="F1005" s="15"/>
      <c r="G1005" s="15"/>
      <c r="H1005" s="15"/>
      <c r="I1005" s="16"/>
      <c r="K1005" s="18"/>
      <c r="L1005" s="15"/>
      <c r="M1005" s="18"/>
      <c r="N1005" s="18"/>
      <c r="O1005" s="18"/>
      <c r="P1005" s="15"/>
      <c r="Q1005" s="18"/>
      <c r="R1005" s="18"/>
      <c r="S1005" s="15"/>
      <c r="T1005" s="15"/>
      <c r="U1005" s="18"/>
      <c r="V1005" s="15"/>
      <c r="W1005" s="18"/>
      <c r="Z1005" s="6"/>
      <c r="AA1005" s="6"/>
    </row>
    <row r="1006" spans="1:32" x14ac:dyDescent="0.2">
      <c r="A1006" s="13"/>
      <c r="B1006" s="13"/>
      <c r="C1006" s="13"/>
      <c r="D1006" s="13"/>
      <c r="E1006" s="13" t="e">
        <f>VLOOKUP(Tabelle128[[#This Row],[countrycode]],Tabelle1[[wbcode]:[liberalizations]],5,FALSE)</f>
        <v>#N/A</v>
      </c>
      <c r="F1006" s="13"/>
      <c r="G1006" s="13"/>
      <c r="H1006" s="13"/>
      <c r="I1006" s="14"/>
      <c r="K1006" s="18"/>
      <c r="L1006" s="13"/>
      <c r="M1006" s="17"/>
      <c r="N1006" s="18"/>
      <c r="O1006" s="18"/>
      <c r="P1006" s="13"/>
      <c r="Q1006" s="18"/>
      <c r="R1006" s="18"/>
      <c r="S1006" s="13"/>
      <c r="T1006" s="13"/>
      <c r="U1006" s="18"/>
      <c r="V1006" s="13"/>
      <c r="W1006" s="18"/>
      <c r="Z1006" s="6"/>
      <c r="AA1006" s="6"/>
    </row>
    <row r="1007" spans="1:32" x14ac:dyDescent="0.2">
      <c r="A1007" s="15"/>
      <c r="B1007" s="13"/>
      <c r="C1007" s="15"/>
      <c r="D1007" s="15"/>
      <c r="E1007" s="15" t="e">
        <f>VLOOKUP(Tabelle128[[#This Row],[countrycode]],Tabelle1[[wbcode]:[liberalizations]],5,FALSE)</f>
        <v>#N/A</v>
      </c>
      <c r="F1007" s="15"/>
      <c r="G1007" s="15"/>
      <c r="H1007" s="15"/>
      <c r="I1007" s="16"/>
      <c r="K1007" s="18"/>
      <c r="L1007" s="15"/>
      <c r="M1007" s="18"/>
      <c r="N1007" s="18"/>
      <c r="O1007" s="18"/>
      <c r="P1007" s="15"/>
      <c r="Q1007" s="18"/>
      <c r="R1007" s="18"/>
      <c r="S1007" s="15"/>
      <c r="T1007" s="15"/>
      <c r="U1007" s="18"/>
      <c r="V1007" s="15"/>
      <c r="W1007" s="18"/>
      <c r="Z1007" s="6"/>
      <c r="AA1007" s="6"/>
    </row>
    <row r="1008" spans="1:32" x14ac:dyDescent="0.2">
      <c r="A1008" s="13"/>
      <c r="B1008" s="13"/>
      <c r="C1008" s="13"/>
      <c r="D1008" s="13"/>
      <c r="E1008" s="13" t="e">
        <f>VLOOKUP(Tabelle128[[#This Row],[countrycode]],Tabelle1[[wbcode]:[liberalizations]],5,FALSE)</f>
        <v>#N/A</v>
      </c>
      <c r="F1008" s="13"/>
      <c r="G1008" s="13"/>
      <c r="H1008" s="13"/>
      <c r="I1008" s="14"/>
      <c r="K1008" s="18"/>
      <c r="L1008" s="13"/>
      <c r="M1008" s="17"/>
      <c r="N1008" s="18"/>
      <c r="O1008" s="18"/>
      <c r="P1008" s="13"/>
      <c r="Q1008" s="18"/>
      <c r="R1008" s="18"/>
      <c r="S1008" s="13"/>
      <c r="T1008" s="13"/>
      <c r="U1008" s="18"/>
      <c r="V1008" s="13"/>
      <c r="W1008" s="18"/>
      <c r="Z1008" s="6"/>
      <c r="AA1008" s="6"/>
    </row>
    <row r="1009" spans="1:27" x14ac:dyDescent="0.2">
      <c r="A1009" s="15"/>
      <c r="B1009" s="13"/>
      <c r="C1009" s="15"/>
      <c r="D1009" s="15"/>
      <c r="E1009" s="15" t="e">
        <f>VLOOKUP(Tabelle128[[#This Row],[countrycode]],Tabelle1[[wbcode]:[liberalizations]],5,FALSE)</f>
        <v>#N/A</v>
      </c>
      <c r="F1009" s="15"/>
      <c r="G1009" s="15"/>
      <c r="H1009" s="15"/>
      <c r="I1009" s="16"/>
      <c r="K1009" s="18"/>
      <c r="L1009" s="15"/>
      <c r="M1009" s="18"/>
      <c r="N1009" s="18"/>
      <c r="O1009" s="18"/>
      <c r="P1009" s="15"/>
      <c r="Q1009" s="18"/>
      <c r="R1009" s="18"/>
      <c r="S1009" s="15"/>
      <c r="T1009" s="15"/>
      <c r="U1009" s="18"/>
      <c r="V1009" s="15"/>
      <c r="W1009" s="18"/>
      <c r="Z1009" s="6"/>
      <c r="AA1009" s="6"/>
    </row>
    <row r="1010" spans="1:27" x14ac:dyDescent="0.2">
      <c r="A1010" s="13"/>
      <c r="B1010" s="13"/>
      <c r="C1010" s="13"/>
      <c r="D1010" s="13"/>
      <c r="E1010" s="13" t="e">
        <f>VLOOKUP(Tabelle128[[#This Row],[countrycode]],Tabelle1[[wbcode]:[liberalizations]],5,FALSE)</f>
        <v>#N/A</v>
      </c>
      <c r="F1010" s="13"/>
      <c r="G1010" s="13"/>
      <c r="H1010" s="13"/>
      <c r="I1010" s="14"/>
      <c r="K1010" s="18"/>
      <c r="L1010" s="13"/>
      <c r="M1010" s="17"/>
      <c r="N1010" s="18"/>
      <c r="O1010" s="18"/>
      <c r="P1010" s="13"/>
      <c r="Q1010" s="18"/>
      <c r="R1010" s="18"/>
      <c r="S1010" s="13"/>
      <c r="T1010" s="13"/>
      <c r="U1010" s="18"/>
      <c r="V1010" s="13"/>
      <c r="W1010" s="18"/>
      <c r="Z1010" s="6"/>
      <c r="AA1010" s="6"/>
    </row>
    <row r="1011" spans="1:27" x14ac:dyDescent="0.2">
      <c r="A1011" s="15"/>
      <c r="B1011" s="13"/>
      <c r="C1011" s="15"/>
      <c r="D1011" s="15"/>
      <c r="E1011" s="15" t="e">
        <f>VLOOKUP(Tabelle128[[#This Row],[countrycode]],Tabelle1[[wbcode]:[liberalizations]],5,FALSE)</f>
        <v>#N/A</v>
      </c>
      <c r="F1011" s="15"/>
      <c r="G1011" s="15"/>
      <c r="H1011" s="15"/>
      <c r="I1011" s="16"/>
      <c r="K1011" s="18"/>
      <c r="L1011" s="15"/>
      <c r="M1011" s="18"/>
      <c r="N1011" s="18"/>
      <c r="O1011" s="18"/>
      <c r="P1011" s="15"/>
      <c r="Q1011" s="18"/>
      <c r="R1011" s="18"/>
      <c r="S1011" s="15"/>
      <c r="T1011" s="15"/>
      <c r="U1011" s="18"/>
      <c r="V1011" s="15"/>
      <c r="W1011" s="18"/>
      <c r="Z1011" s="6"/>
      <c r="AA1011" s="6"/>
    </row>
    <row r="1012" spans="1:27" x14ac:dyDescent="0.2">
      <c r="A1012" s="13"/>
      <c r="B1012" s="13"/>
      <c r="C1012" s="13"/>
      <c r="D1012" s="13"/>
      <c r="E1012" s="13" t="e">
        <f>VLOOKUP(Tabelle128[[#This Row],[countrycode]],Tabelle1[[wbcode]:[liberalizations]],5,FALSE)</f>
        <v>#N/A</v>
      </c>
      <c r="F1012" s="13"/>
      <c r="G1012" s="13"/>
      <c r="H1012" s="13"/>
      <c r="I1012" s="14"/>
      <c r="K1012" s="18"/>
      <c r="L1012" s="13"/>
      <c r="M1012" s="17"/>
      <c r="N1012" s="18"/>
      <c r="O1012" s="18"/>
      <c r="P1012" s="13"/>
      <c r="Q1012" s="18"/>
      <c r="R1012" s="18"/>
      <c r="S1012" s="13"/>
      <c r="T1012" s="13"/>
      <c r="U1012" s="18"/>
      <c r="V1012" s="13"/>
      <c r="W1012" s="18"/>
      <c r="Z1012" s="6"/>
      <c r="AA1012" s="6"/>
    </row>
    <row r="1013" spans="1:27" x14ac:dyDescent="0.2">
      <c r="A1013" s="15"/>
      <c r="B1013" s="13"/>
      <c r="C1013" s="15"/>
      <c r="D1013" s="15"/>
      <c r="E1013" s="15" t="e">
        <f>VLOOKUP(Tabelle128[[#This Row],[countrycode]],Tabelle1[[wbcode]:[liberalizations]],5,FALSE)</f>
        <v>#N/A</v>
      </c>
      <c r="F1013" s="15"/>
      <c r="G1013" s="15"/>
      <c r="H1013" s="15"/>
      <c r="I1013" s="16"/>
      <c r="K1013" s="18"/>
      <c r="L1013" s="15"/>
      <c r="M1013" s="18"/>
      <c r="N1013" s="18"/>
      <c r="O1013" s="18"/>
      <c r="P1013" s="15"/>
      <c r="Q1013" s="18"/>
      <c r="R1013" s="18"/>
      <c r="S1013" s="15"/>
      <c r="T1013" s="15"/>
      <c r="U1013" s="18"/>
      <c r="V1013" s="15"/>
      <c r="W1013" s="18"/>
      <c r="Z1013" s="6"/>
      <c r="AA1013" s="6"/>
    </row>
    <row r="1014" spans="1:27" x14ac:dyDescent="0.2">
      <c r="A1014" s="13"/>
      <c r="B1014" s="13"/>
      <c r="C1014" s="13"/>
      <c r="D1014" s="13"/>
      <c r="E1014" s="13" t="e">
        <f>VLOOKUP(Tabelle128[[#This Row],[countrycode]],Tabelle1[[wbcode]:[liberalizations]],5,FALSE)</f>
        <v>#N/A</v>
      </c>
      <c r="F1014" s="13"/>
      <c r="G1014" s="13"/>
      <c r="H1014" s="13"/>
      <c r="I1014" s="14"/>
      <c r="K1014" s="18"/>
      <c r="L1014" s="13"/>
      <c r="M1014" s="17"/>
      <c r="N1014" s="18"/>
      <c r="O1014" s="18"/>
      <c r="P1014" s="13"/>
      <c r="Q1014" s="18"/>
      <c r="R1014" s="18"/>
      <c r="S1014" s="18"/>
      <c r="T1014" s="18"/>
      <c r="U1014" s="18"/>
      <c r="V1014" s="13"/>
      <c r="W1014" s="18"/>
      <c r="AA1014" s="6"/>
    </row>
    <row r="1015" spans="1:27" x14ac:dyDescent="0.2">
      <c r="A1015" s="15"/>
      <c r="B1015" s="13"/>
      <c r="C1015" s="15"/>
      <c r="D1015" s="15"/>
      <c r="E1015" s="15" t="e">
        <f>VLOOKUP(Tabelle128[[#This Row],[countrycode]],Tabelle1[[wbcode]:[liberalizations]],5,FALSE)</f>
        <v>#N/A</v>
      </c>
      <c r="F1015" s="15"/>
      <c r="G1015" s="15"/>
      <c r="H1015" s="15"/>
      <c r="I1015" s="16"/>
      <c r="K1015" s="18"/>
      <c r="L1015" s="15"/>
      <c r="M1015" s="18"/>
      <c r="N1015" s="18"/>
      <c r="O1015" s="18"/>
      <c r="P1015" s="15"/>
      <c r="Q1015" s="18"/>
      <c r="R1015" s="18"/>
      <c r="S1015" s="18"/>
      <c r="T1015" s="18"/>
      <c r="U1015" s="18"/>
      <c r="V1015" s="15"/>
      <c r="W1015" s="18"/>
      <c r="AA1015" s="6"/>
    </row>
    <row r="1016" spans="1:27" x14ac:dyDescent="0.2">
      <c r="A1016" s="13"/>
      <c r="B1016" s="13"/>
      <c r="C1016" s="13"/>
      <c r="D1016" s="13"/>
      <c r="E1016" s="13" t="e">
        <f>VLOOKUP(Tabelle128[[#This Row],[countrycode]],Tabelle1[[wbcode]:[liberalizations]],5,FALSE)</f>
        <v>#N/A</v>
      </c>
      <c r="F1016" s="13"/>
      <c r="G1016" s="13"/>
      <c r="H1016" s="13"/>
      <c r="I1016" s="14"/>
      <c r="K1016" s="18"/>
      <c r="L1016" s="13"/>
      <c r="M1016" s="17"/>
      <c r="N1016" s="18"/>
      <c r="O1016" s="18"/>
      <c r="P1016" s="13"/>
      <c r="Q1016" s="18"/>
      <c r="R1016" s="18"/>
      <c r="S1016" s="18"/>
      <c r="T1016" s="18"/>
      <c r="U1016" s="18"/>
      <c r="V1016" s="13"/>
      <c r="W1016" s="18"/>
      <c r="AA1016" s="6"/>
    </row>
    <row r="1017" spans="1:27" x14ac:dyDescent="0.2">
      <c r="A1017" s="15"/>
      <c r="B1017" s="13"/>
      <c r="C1017" s="15"/>
      <c r="D1017" s="15"/>
      <c r="E1017" s="15" t="e">
        <f>VLOOKUP(Tabelle128[[#This Row],[countrycode]],Tabelle1[[wbcode]:[liberalizations]],5,FALSE)</f>
        <v>#N/A</v>
      </c>
      <c r="F1017" s="15"/>
      <c r="G1017" s="15"/>
      <c r="H1017" s="15"/>
      <c r="I1017" s="16"/>
      <c r="K1017" s="18"/>
      <c r="L1017" s="15"/>
      <c r="M1017" s="18"/>
      <c r="N1017" s="18"/>
      <c r="O1017" s="18"/>
      <c r="P1017" s="15"/>
      <c r="Q1017" s="18"/>
      <c r="R1017" s="18"/>
      <c r="S1017" s="18"/>
      <c r="T1017" s="18"/>
      <c r="U1017" s="18"/>
      <c r="V1017" s="15"/>
      <c r="W1017" s="18"/>
      <c r="AA1017" s="6"/>
    </row>
    <row r="1018" spans="1:27" x14ac:dyDescent="0.2">
      <c r="A1018" s="13"/>
      <c r="B1018" s="13"/>
      <c r="C1018" s="13"/>
      <c r="D1018" s="13"/>
      <c r="E1018" s="13" t="e">
        <f>VLOOKUP(Tabelle128[[#This Row],[countrycode]],Tabelle1[[wbcode]:[liberalizations]],5,FALSE)</f>
        <v>#N/A</v>
      </c>
      <c r="F1018" s="13"/>
      <c r="G1018" s="13"/>
      <c r="H1018" s="13"/>
      <c r="I1018" s="14"/>
      <c r="K1018" s="18"/>
      <c r="L1018" s="13"/>
      <c r="M1018" s="17"/>
      <c r="N1018" s="18"/>
      <c r="O1018" s="18"/>
      <c r="P1018" s="13"/>
      <c r="Q1018" s="18"/>
      <c r="R1018" s="18"/>
      <c r="S1018" s="18"/>
      <c r="T1018" s="18"/>
      <c r="U1018" s="18"/>
      <c r="V1018" s="13"/>
      <c r="W1018" s="18"/>
      <c r="AA1018" s="6"/>
    </row>
    <row r="1019" spans="1:27" x14ac:dyDescent="0.2">
      <c r="A1019" s="15"/>
      <c r="B1019" s="13"/>
      <c r="C1019" s="15"/>
      <c r="D1019" s="15"/>
      <c r="E1019" s="15" t="e">
        <f>VLOOKUP(Tabelle128[[#This Row],[countrycode]],Tabelle1[[wbcode]:[liberalizations]],5,FALSE)</f>
        <v>#N/A</v>
      </c>
      <c r="F1019" s="15"/>
      <c r="G1019" s="15"/>
      <c r="H1019" s="15"/>
      <c r="I1019" s="16"/>
      <c r="K1019" s="18"/>
      <c r="L1019" s="15"/>
      <c r="M1019" s="18"/>
      <c r="N1019" s="18"/>
      <c r="O1019" s="18"/>
      <c r="P1019" s="15"/>
      <c r="Q1019" s="18"/>
      <c r="R1019" s="18"/>
      <c r="S1019" s="18"/>
      <c r="T1019" s="18"/>
      <c r="U1019" s="18"/>
      <c r="V1019" s="15"/>
      <c r="W1019" s="18"/>
      <c r="AA1019" s="6"/>
    </row>
    <row r="1020" spans="1:27" x14ac:dyDescent="0.2">
      <c r="A1020" s="13"/>
      <c r="B1020" s="13"/>
      <c r="C1020" s="13"/>
      <c r="D1020" s="13"/>
      <c r="E1020" s="13" t="e">
        <f>VLOOKUP(Tabelle128[[#This Row],[countrycode]],Tabelle1[[wbcode]:[liberalizations]],5,FALSE)</f>
        <v>#N/A</v>
      </c>
      <c r="F1020" s="13"/>
      <c r="G1020" s="13"/>
      <c r="H1020" s="13"/>
      <c r="I1020" s="14"/>
      <c r="K1020" s="18"/>
      <c r="L1020" s="13"/>
      <c r="M1020" s="17"/>
      <c r="N1020" s="18"/>
      <c r="O1020" s="18"/>
      <c r="P1020" s="13"/>
      <c r="Q1020" s="18"/>
      <c r="R1020" s="18"/>
      <c r="S1020" s="18"/>
      <c r="T1020" s="18"/>
      <c r="U1020" s="18"/>
      <c r="V1020" s="13"/>
      <c r="W1020" s="18"/>
      <c r="AA1020" s="6"/>
    </row>
    <row r="1021" spans="1:27" x14ac:dyDescent="0.2">
      <c r="A1021" s="15"/>
      <c r="B1021" s="13"/>
      <c r="C1021" s="15"/>
      <c r="D1021" s="15"/>
      <c r="E1021" s="15" t="e">
        <f>VLOOKUP(Tabelle128[[#This Row],[countrycode]],Tabelle1[[wbcode]:[liberalizations]],5,FALSE)</f>
        <v>#N/A</v>
      </c>
      <c r="F1021" s="15"/>
      <c r="G1021" s="15"/>
      <c r="H1021" s="15"/>
      <c r="I1021" s="16"/>
      <c r="K1021" s="18"/>
      <c r="L1021" s="15"/>
      <c r="M1021" s="18"/>
      <c r="N1021" s="18"/>
      <c r="O1021" s="18"/>
      <c r="P1021" s="15"/>
      <c r="Q1021" s="18"/>
      <c r="R1021" s="18"/>
      <c r="S1021" s="18"/>
      <c r="T1021" s="18"/>
      <c r="U1021" s="18"/>
      <c r="V1021" s="15"/>
      <c r="W1021" s="18"/>
      <c r="AA1021" s="6"/>
    </row>
    <row r="1022" spans="1:27" x14ac:dyDescent="0.2">
      <c r="A1022" s="13"/>
      <c r="B1022" s="13"/>
      <c r="C1022" s="13"/>
      <c r="D1022" s="13"/>
      <c r="E1022" s="13" t="e">
        <f>VLOOKUP(Tabelle128[[#This Row],[countrycode]],Tabelle1[[wbcode]:[liberalizations]],5,FALSE)</f>
        <v>#N/A</v>
      </c>
      <c r="F1022" s="13"/>
      <c r="G1022" s="13"/>
      <c r="H1022" s="13"/>
      <c r="I1022" s="14"/>
      <c r="K1022" s="18"/>
      <c r="L1022" s="13"/>
      <c r="M1022" s="17"/>
      <c r="N1022" s="18"/>
      <c r="O1022" s="18"/>
      <c r="P1022" s="13"/>
      <c r="Q1022" s="18"/>
      <c r="R1022" s="18"/>
      <c r="S1022" s="18"/>
      <c r="T1022" s="18"/>
      <c r="U1022" s="18"/>
      <c r="V1022" s="13"/>
      <c r="W1022" s="18"/>
      <c r="AA1022" s="6"/>
    </row>
    <row r="1023" spans="1:27" x14ac:dyDescent="0.2">
      <c r="A1023" s="15"/>
      <c r="B1023" s="13"/>
      <c r="C1023" s="15"/>
      <c r="D1023" s="15"/>
      <c r="E1023" s="15" t="e">
        <f>VLOOKUP(Tabelle128[[#This Row],[countrycode]],Tabelle1[[wbcode]:[liberalizations]],5,FALSE)</f>
        <v>#N/A</v>
      </c>
      <c r="F1023" s="15"/>
      <c r="G1023" s="15"/>
      <c r="H1023" s="15"/>
      <c r="I1023" s="16"/>
      <c r="K1023" s="18"/>
      <c r="L1023" s="15"/>
      <c r="M1023" s="18"/>
      <c r="N1023" s="18"/>
      <c r="O1023" s="18"/>
      <c r="P1023" s="15"/>
      <c r="Q1023" s="18"/>
      <c r="R1023" s="18"/>
      <c r="S1023" s="18"/>
      <c r="T1023" s="18"/>
      <c r="U1023" s="18"/>
      <c r="V1023" s="15"/>
      <c r="W1023" s="18"/>
      <c r="AA1023" s="6"/>
    </row>
    <row r="1024" spans="1:27" x14ac:dyDescent="0.2">
      <c r="A1024" s="13"/>
      <c r="B1024" s="13"/>
      <c r="C1024" s="13"/>
      <c r="D1024" s="13"/>
      <c r="E1024" s="13" t="e">
        <f>VLOOKUP(Tabelle128[[#This Row],[countrycode]],Tabelle1[[wbcode]:[liberalizations]],5,FALSE)</f>
        <v>#N/A</v>
      </c>
      <c r="F1024" s="13"/>
      <c r="G1024" s="13"/>
      <c r="H1024" s="13"/>
      <c r="I1024" s="18"/>
      <c r="L1024" s="13"/>
      <c r="M1024" s="17"/>
      <c r="P1024" s="13"/>
      <c r="S1024" s="18"/>
      <c r="T1024" s="18"/>
      <c r="V1024" s="23"/>
      <c r="AA1024" s="6"/>
    </row>
    <row r="1025" spans="1:32" x14ac:dyDescent="0.2">
      <c r="A1025" s="15"/>
      <c r="B1025" s="13"/>
      <c r="C1025" s="15"/>
      <c r="D1025" s="15"/>
      <c r="E1025" s="15" t="e">
        <f>VLOOKUP(Tabelle128[[#This Row],[countrycode]],Tabelle1[[wbcode]:[liberalizations]],5,FALSE)</f>
        <v>#N/A</v>
      </c>
      <c r="F1025" s="15"/>
      <c r="G1025" s="15"/>
      <c r="H1025" s="15"/>
      <c r="I1025" s="18"/>
      <c r="L1025" s="15"/>
      <c r="M1025" s="18"/>
      <c r="P1025" s="15"/>
      <c r="S1025" s="18"/>
      <c r="T1025" s="18"/>
      <c r="V1025" s="6"/>
      <c r="AA1025" s="6"/>
    </row>
    <row r="1026" spans="1:32" x14ac:dyDescent="0.2">
      <c r="A1026" s="13" t="s">
        <v>101</v>
      </c>
      <c r="B1026" s="13">
        <v>33</v>
      </c>
      <c r="C1026" s="13">
        <v>1990</v>
      </c>
      <c r="D1026" s="13">
        <f>VLOOKUP(Tabelle128[[#This Row],[countrycode]],Tabelle1[[wbcode]:[treatment]],4,FALSE)</f>
        <v>0</v>
      </c>
      <c r="E1026" s="13">
        <f>VLOOKUP(Tabelle128[[#This Row],[countrycode]],Tabelle1[[wbcode]:[liberalizations]],5,FALSE)</f>
        <v>0</v>
      </c>
      <c r="F1026" s="13">
        <v>11.35031596937138</v>
      </c>
      <c r="G1026" s="13">
        <v>18.60021386688959</v>
      </c>
      <c r="H1026" s="13">
        <v>51.632653061224488</v>
      </c>
      <c r="I1026" s="14">
        <v>4.4171500272523598</v>
      </c>
      <c r="J1026" s="13"/>
      <c r="L1026" s="13"/>
      <c r="M1026" s="17">
        <v>0.23699999999999999</v>
      </c>
      <c r="N1026">
        <v>2.076570034</v>
      </c>
      <c r="O1026">
        <v>46.620399999999997</v>
      </c>
      <c r="P1026" s="17">
        <v>317.389245826457</v>
      </c>
      <c r="Q1026">
        <v>0.72</v>
      </c>
      <c r="R1026">
        <v>1409.193137</v>
      </c>
      <c r="S1026" s="13"/>
      <c r="T1026" s="13"/>
      <c r="U1026">
        <v>4.9969745000000003E-2</v>
      </c>
      <c r="V1026">
        <v>2.66</v>
      </c>
      <c r="W1026">
        <v>15.653591808212401</v>
      </c>
      <c r="X1026">
        <v>30.930569435686401</v>
      </c>
      <c r="Y1026">
        <v>95.582849972747596</v>
      </c>
      <c r="Z1026" s="6"/>
      <c r="AA1026">
        <v>0.23400000000000001</v>
      </c>
      <c r="AB1026" s="6"/>
      <c r="AC1026" s="6"/>
      <c r="AD1026" s="6"/>
      <c r="AE1026" s="6"/>
      <c r="AF1026" s="6"/>
    </row>
    <row r="1027" spans="1:32" x14ac:dyDescent="0.2">
      <c r="A1027" s="15" t="s">
        <v>101</v>
      </c>
      <c r="B1027" s="13">
        <v>33</v>
      </c>
      <c r="C1027" s="15">
        <v>1991</v>
      </c>
      <c r="D1027" s="15">
        <f>VLOOKUP(Tabelle128[[#This Row],[countrycode]],Tabelle1[[wbcode]:[treatment]],4,FALSE)</f>
        <v>0</v>
      </c>
      <c r="E1027" s="15">
        <f>VLOOKUP(Tabelle128[[#This Row],[countrycode]],Tabelle1[[wbcode]:[liberalizations]],5,FALSE)</f>
        <v>0</v>
      </c>
      <c r="F1027" s="15">
        <v>11.59599274332562</v>
      </c>
      <c r="G1027" s="15">
        <v>18.662974204373349</v>
      </c>
      <c r="H1027" s="15">
        <v>51.632653061224488</v>
      </c>
      <c r="I1027" s="16">
        <v>0.31692354054094102</v>
      </c>
      <c r="J1027" s="15"/>
      <c r="K1027">
        <v>67.856002807617202</v>
      </c>
      <c r="L1027" s="15"/>
      <c r="M1027" s="18">
        <v>0.245</v>
      </c>
      <c r="N1027">
        <v>2.1605100629999998</v>
      </c>
      <c r="O1027">
        <v>47.2164</v>
      </c>
      <c r="P1027" s="18">
        <v>315.45627089719</v>
      </c>
      <c r="Q1027">
        <v>0.752</v>
      </c>
      <c r="R1027">
        <v>1548.8802920000001</v>
      </c>
      <c r="S1027" s="15"/>
      <c r="T1027" s="15"/>
      <c r="U1027">
        <v>4.9318357E-2</v>
      </c>
      <c r="V1027">
        <v>2.31</v>
      </c>
      <c r="W1027">
        <v>16.2112685675379</v>
      </c>
      <c r="X1027">
        <v>31.255713047960199</v>
      </c>
      <c r="Y1027">
        <v>99.683076459459102</v>
      </c>
      <c r="Z1027" s="6"/>
      <c r="AA1027">
        <v>0.24199999999999999</v>
      </c>
      <c r="AB1027" s="6"/>
      <c r="AC1027" s="6"/>
      <c r="AD1027" s="6"/>
      <c r="AE1027" s="6"/>
      <c r="AF1027" s="6"/>
    </row>
    <row r="1028" spans="1:32" x14ac:dyDescent="0.2">
      <c r="A1028" s="13" t="s">
        <v>101</v>
      </c>
      <c r="B1028" s="13">
        <v>33</v>
      </c>
      <c r="C1028" s="13">
        <v>1992</v>
      </c>
      <c r="D1028" s="13">
        <f>VLOOKUP(Tabelle128[[#This Row],[countrycode]],Tabelle1[[wbcode]:[treatment]],4,FALSE)</f>
        <v>0</v>
      </c>
      <c r="E1028" s="13">
        <f>VLOOKUP(Tabelle128[[#This Row],[countrycode]],Tabelle1[[wbcode]:[liberalizations]],5,FALSE)</f>
        <v>0</v>
      </c>
      <c r="F1028" s="13">
        <v>11.549722144028291</v>
      </c>
      <c r="G1028" s="13">
        <v>18.57885624022699</v>
      </c>
      <c r="H1028" s="13">
        <v>51.632653061224488</v>
      </c>
      <c r="I1028" s="14">
        <v>0.90381063190489397</v>
      </c>
      <c r="J1028" s="13"/>
      <c r="K1028">
        <v>67.851997375488295</v>
      </c>
      <c r="L1028" s="13"/>
      <c r="M1028" s="17">
        <v>0.249</v>
      </c>
      <c r="N1028">
        <v>2.3219799999999999</v>
      </c>
      <c r="O1028">
        <v>47.495699999999999</v>
      </c>
      <c r="P1028" s="17">
        <v>319.83802880178598</v>
      </c>
      <c r="Q1028">
        <v>0.78400000000000003</v>
      </c>
      <c r="R1028">
        <v>1460.3676379999999</v>
      </c>
      <c r="S1028" s="13"/>
      <c r="T1028" s="13"/>
      <c r="U1028">
        <v>5.2260174999999999E-2</v>
      </c>
      <c r="V1028">
        <v>2.2999999999999998</v>
      </c>
      <c r="W1028">
        <v>15.629103351586</v>
      </c>
      <c r="X1028">
        <v>33.872901693659998</v>
      </c>
      <c r="Y1028">
        <v>99.096189368095096</v>
      </c>
      <c r="Z1028" s="6"/>
      <c r="AA1028">
        <v>0.246</v>
      </c>
      <c r="AB1028" s="6"/>
      <c r="AC1028" s="6"/>
      <c r="AD1028" s="6"/>
      <c r="AE1028" s="6"/>
      <c r="AF1028" s="6"/>
    </row>
    <row r="1029" spans="1:32" x14ac:dyDescent="0.2">
      <c r="A1029" s="15" t="s">
        <v>101</v>
      </c>
      <c r="B1029" s="13">
        <v>33</v>
      </c>
      <c r="C1029" s="15">
        <v>1993</v>
      </c>
      <c r="D1029" s="15">
        <f>VLOOKUP(Tabelle128[[#This Row],[countrycode]],Tabelle1[[wbcode]:[treatment]],4,FALSE)</f>
        <v>0</v>
      </c>
      <c r="E1029" s="15">
        <f>VLOOKUP(Tabelle128[[#This Row],[countrycode]],Tabelle1[[wbcode]:[liberalizations]],5,FALSE)</f>
        <v>0</v>
      </c>
      <c r="F1029" s="15">
        <v>11.604945286039589</v>
      </c>
      <c r="G1029" s="15">
        <v>18.54791453802919</v>
      </c>
      <c r="H1029" s="15">
        <v>51.632653061224488</v>
      </c>
      <c r="I1029" s="16">
        <v>-3.9148655897246101E-2</v>
      </c>
      <c r="J1029" s="15"/>
      <c r="K1029">
        <v>67.893997192382798</v>
      </c>
      <c r="L1029" s="15"/>
      <c r="M1029" s="18">
        <v>0.25700000000000001</v>
      </c>
      <c r="N1029">
        <v>2.5485999580000001</v>
      </c>
      <c r="O1029">
        <v>47.732500000000002</v>
      </c>
      <c r="P1029" s="18">
        <v>310.13837638062398</v>
      </c>
      <c r="Q1029">
        <v>0.81599999999999995</v>
      </c>
      <c r="R1029">
        <v>1472.333934</v>
      </c>
      <c r="S1029" s="15"/>
      <c r="T1029" s="15"/>
      <c r="U1029">
        <v>5.5331821000000003E-2</v>
      </c>
      <c r="V1029">
        <v>2.3199999999999998</v>
      </c>
      <c r="W1029">
        <v>15.8535047661871</v>
      </c>
      <c r="X1029">
        <v>30.392099426826299</v>
      </c>
      <c r="Y1029">
        <v>100.03914865589699</v>
      </c>
      <c r="Z1029" s="6"/>
      <c r="AA1029">
        <v>0.254</v>
      </c>
      <c r="AB1029" s="6"/>
      <c r="AC1029" s="6"/>
      <c r="AD1029" s="6"/>
      <c r="AE1029" s="6"/>
      <c r="AF1029" s="6"/>
    </row>
    <row r="1030" spans="1:32" x14ac:dyDescent="0.2">
      <c r="A1030" s="13" t="s">
        <v>101</v>
      </c>
      <c r="B1030" s="13">
        <v>33</v>
      </c>
      <c r="C1030" s="13">
        <v>1994</v>
      </c>
      <c r="D1030" s="13">
        <f>VLOOKUP(Tabelle128[[#This Row],[countrycode]],Tabelle1[[wbcode]:[treatment]],4,FALSE)</f>
        <v>0</v>
      </c>
      <c r="E1030" s="13">
        <f>VLOOKUP(Tabelle128[[#This Row],[countrycode]],Tabelle1[[wbcode]:[liberalizations]],5,FALSE)</f>
        <v>0</v>
      </c>
      <c r="F1030" s="13">
        <v>11.71683417090251</v>
      </c>
      <c r="G1030" s="13">
        <v>18.72712648477146</v>
      </c>
      <c r="H1030" s="13">
        <v>51.632653061224488</v>
      </c>
      <c r="I1030" s="14">
        <v>3.2552875211245502</v>
      </c>
      <c r="J1030" s="13"/>
      <c r="K1030">
        <v>67.910003662109403</v>
      </c>
      <c r="L1030" s="13">
        <v>58.7</v>
      </c>
      <c r="M1030" s="17">
        <v>0.26400000000000001</v>
      </c>
      <c r="N1030">
        <v>2.7966499329999999</v>
      </c>
      <c r="O1030">
        <v>47.741500000000002</v>
      </c>
      <c r="P1030" s="17">
        <v>223.01771418670899</v>
      </c>
      <c r="Q1030">
        <v>0.84799999999999998</v>
      </c>
      <c r="R1030">
        <v>1470.547585</v>
      </c>
      <c r="S1030" s="13"/>
      <c r="T1030" s="13"/>
      <c r="U1030">
        <v>5.8746336000000003E-2</v>
      </c>
      <c r="V1030">
        <v>1.98</v>
      </c>
      <c r="W1030">
        <v>19.4427753535685</v>
      </c>
      <c r="X1030">
        <v>36.991496031314597</v>
      </c>
      <c r="Y1030">
        <v>96.744712478875499</v>
      </c>
      <c r="Z1030" s="6"/>
      <c r="AA1030">
        <v>0.26100000000000001</v>
      </c>
      <c r="AB1030" s="6"/>
      <c r="AC1030" s="6"/>
      <c r="AD1030" s="6"/>
      <c r="AE1030" s="6"/>
      <c r="AF1030" s="6"/>
    </row>
    <row r="1031" spans="1:32" x14ac:dyDescent="0.2">
      <c r="A1031" s="15" t="s">
        <v>101</v>
      </c>
      <c r="B1031" s="13">
        <v>33</v>
      </c>
      <c r="C1031" s="15">
        <v>1995</v>
      </c>
      <c r="D1031" s="15">
        <f>VLOOKUP(Tabelle128[[#This Row],[countrycode]],Tabelle1[[wbcode]:[treatment]],4,FALSE)</f>
        <v>0</v>
      </c>
      <c r="E1031" s="15">
        <f>VLOOKUP(Tabelle128[[#This Row],[countrycode]],Tabelle1[[wbcode]:[liberalizations]],5,FALSE)</f>
        <v>0</v>
      </c>
      <c r="F1031" s="15">
        <v>11.72832049310802</v>
      </c>
      <c r="G1031" s="15">
        <v>18.70451217948893</v>
      </c>
      <c r="H1031" s="15">
        <v>51.632653061224488</v>
      </c>
      <c r="I1031" s="16">
        <v>4.1652474513174003</v>
      </c>
      <c r="J1031" s="15"/>
      <c r="K1031">
        <v>67.905998229980497</v>
      </c>
      <c r="L1031" s="15">
        <v>58.8</v>
      </c>
      <c r="M1031" s="18">
        <v>0.27</v>
      </c>
      <c r="N1031">
        <v>3.044699907</v>
      </c>
      <c r="O1031">
        <v>47.8157</v>
      </c>
      <c r="P1031" s="18">
        <v>282.341034204121</v>
      </c>
      <c r="Q1031">
        <v>0.88</v>
      </c>
      <c r="R1031">
        <v>1435.609201</v>
      </c>
      <c r="S1031" s="15"/>
      <c r="T1031" s="15"/>
      <c r="U1031">
        <v>6.2092795999999999E-2</v>
      </c>
      <c r="V1031">
        <v>2.62</v>
      </c>
      <c r="W1031">
        <v>19.561067659239701</v>
      </c>
      <c r="X1031">
        <v>36.683160534261901</v>
      </c>
      <c r="Y1031">
        <v>95.834752548682602</v>
      </c>
      <c r="Z1031" s="6"/>
      <c r="AA1031">
        <v>0.26700000000000002</v>
      </c>
      <c r="AB1031" s="6"/>
      <c r="AC1031" s="6"/>
      <c r="AD1031" s="6"/>
      <c r="AE1031" s="6"/>
      <c r="AF1031" s="6"/>
    </row>
    <row r="1032" spans="1:32" x14ac:dyDescent="0.2">
      <c r="A1032" s="13" t="s">
        <v>101</v>
      </c>
      <c r="B1032" s="13">
        <v>33</v>
      </c>
      <c r="C1032" s="13">
        <v>1996</v>
      </c>
      <c r="D1032" s="13">
        <f>VLOOKUP(Tabelle128[[#This Row],[countrycode]],Tabelle1[[wbcode]:[treatment]],4,FALSE)</f>
        <v>0</v>
      </c>
      <c r="E1032" s="13">
        <f>VLOOKUP(Tabelle128[[#This Row],[countrycode]],Tabelle1[[wbcode]:[liberalizations]],5,FALSE)</f>
        <v>0</v>
      </c>
      <c r="F1032" s="13">
        <v>11.9673191147855</v>
      </c>
      <c r="G1032" s="13">
        <v>18.96717789444051</v>
      </c>
      <c r="H1032" s="13">
        <v>52.040816326530617</v>
      </c>
      <c r="I1032" s="14">
        <v>4.7225429266665797</v>
      </c>
      <c r="J1032" s="13"/>
      <c r="K1032">
        <v>67.971000671386705</v>
      </c>
      <c r="L1032" s="13">
        <v>58.9</v>
      </c>
      <c r="M1032" s="17">
        <v>0.27700000000000002</v>
      </c>
      <c r="N1032">
        <v>3.3032898899999998</v>
      </c>
      <c r="O1032">
        <v>47.791600000000003</v>
      </c>
      <c r="P1032" s="17">
        <v>282.63286915025799</v>
      </c>
      <c r="Q1032">
        <v>0.90600000000000003</v>
      </c>
      <c r="R1032">
        <v>1496.784482</v>
      </c>
      <c r="S1032" s="13"/>
      <c r="T1032" s="13"/>
      <c r="U1032">
        <v>6.5674748000000005E-2</v>
      </c>
      <c r="V1032">
        <v>2.68</v>
      </c>
      <c r="W1032">
        <v>18.871477613841002</v>
      </c>
      <c r="X1032">
        <v>33.622943782731099</v>
      </c>
      <c r="Y1032">
        <v>95.277457073333395</v>
      </c>
      <c r="Z1032" s="6"/>
      <c r="AA1032">
        <v>0.27300000000000002</v>
      </c>
      <c r="AB1032" s="6"/>
      <c r="AC1032" s="6"/>
      <c r="AD1032" s="6"/>
      <c r="AE1032" s="6"/>
      <c r="AF1032" s="6"/>
    </row>
    <row r="1033" spans="1:32" x14ac:dyDescent="0.2">
      <c r="A1033" s="15" t="s">
        <v>101</v>
      </c>
      <c r="B1033" s="13">
        <v>33</v>
      </c>
      <c r="C1033" s="15">
        <v>1997</v>
      </c>
      <c r="D1033" s="15">
        <f>VLOOKUP(Tabelle128[[#This Row],[countrycode]],Tabelle1[[wbcode]:[treatment]],4,FALSE)</f>
        <v>0</v>
      </c>
      <c r="E1033" s="15">
        <f>VLOOKUP(Tabelle128[[#This Row],[countrycode]],Tabelle1[[wbcode]:[liberalizations]],5,FALSE)</f>
        <v>0</v>
      </c>
      <c r="F1033" s="15">
        <v>12.170280597591031</v>
      </c>
      <c r="G1033" s="15">
        <v>19.202530395336119</v>
      </c>
      <c r="H1033" s="15">
        <v>52.040816326530617</v>
      </c>
      <c r="I1033" s="16">
        <v>11.550567698727001</v>
      </c>
      <c r="J1033" s="15"/>
      <c r="K1033">
        <v>67.994003295898395</v>
      </c>
      <c r="L1033" s="15">
        <v>59</v>
      </c>
      <c r="M1033" s="18">
        <v>0.28899999999999998</v>
      </c>
      <c r="N1033">
        <v>3.682650089</v>
      </c>
      <c r="O1033">
        <v>48.531199999999998</v>
      </c>
      <c r="P1033" s="18">
        <v>267.18930375627201</v>
      </c>
      <c r="Q1033">
        <v>0.93200000000000005</v>
      </c>
      <c r="R1033">
        <v>1526.1232649999999</v>
      </c>
      <c r="S1033" s="15"/>
      <c r="T1033" s="15"/>
      <c r="U1033">
        <v>7.1987667000000005E-2</v>
      </c>
      <c r="V1033">
        <v>2.3199999999999998</v>
      </c>
      <c r="W1033">
        <v>23.8265592935591</v>
      </c>
      <c r="X1033">
        <v>33.210862748541999</v>
      </c>
      <c r="Y1033">
        <v>88.449432301273006</v>
      </c>
      <c r="Z1033" s="6"/>
      <c r="AA1033">
        <v>0.28599999999999998</v>
      </c>
      <c r="AB1033">
        <v>22.1121012303425</v>
      </c>
      <c r="AC1033">
        <v>18.786886493138599</v>
      </c>
      <c r="AD1033">
        <v>57.037422042101099</v>
      </c>
      <c r="AE1033">
        <v>-0.36299979594672599</v>
      </c>
      <c r="AF1033">
        <v>2.57679116264107</v>
      </c>
    </row>
    <row r="1034" spans="1:32" x14ac:dyDescent="0.2">
      <c r="A1034" s="13" t="s">
        <v>101</v>
      </c>
      <c r="B1034" s="13">
        <v>33</v>
      </c>
      <c r="C1034" s="13">
        <v>1998</v>
      </c>
      <c r="D1034" s="13">
        <f>VLOOKUP(Tabelle128[[#This Row],[countrycode]],Tabelle1[[wbcode]:[treatment]],4,FALSE)</f>
        <v>0</v>
      </c>
      <c r="E1034" s="13">
        <f>VLOOKUP(Tabelle128[[#This Row],[countrycode]],Tabelle1[[wbcode]:[liberalizations]],5,FALSE)</f>
        <v>0</v>
      </c>
      <c r="F1034" s="13">
        <v>12.41913358500917</v>
      </c>
      <c r="G1034" s="13">
        <v>19.21386991327531</v>
      </c>
      <c r="H1034" s="13">
        <v>52.244897959183668</v>
      </c>
      <c r="I1034" s="14">
        <v>12.1338713968244</v>
      </c>
      <c r="J1034" s="13"/>
      <c r="K1034">
        <v>67.454002380371094</v>
      </c>
      <c r="L1034" s="13">
        <v>59.1</v>
      </c>
      <c r="M1034" s="17">
        <v>0.29899999999999999</v>
      </c>
      <c r="N1034">
        <v>3.9822900300000001</v>
      </c>
      <c r="O1034">
        <v>49.164299999999997</v>
      </c>
      <c r="P1034" s="17">
        <v>281.87256144050099</v>
      </c>
      <c r="Q1034">
        <v>0.95799999999999996</v>
      </c>
      <c r="R1034">
        <v>1601.790029</v>
      </c>
      <c r="S1034" s="13"/>
      <c r="T1034" s="13"/>
      <c r="U1034">
        <v>9.0180444999999998E-2</v>
      </c>
      <c r="V1034">
        <v>2.85</v>
      </c>
      <c r="W1034">
        <v>21.253952516843199</v>
      </c>
      <c r="X1034">
        <v>28.924397498796999</v>
      </c>
      <c r="Y1034">
        <v>87.866128603175596</v>
      </c>
      <c r="Z1034" s="6"/>
      <c r="AA1034">
        <v>0.29499999999999998</v>
      </c>
      <c r="AB1034">
        <v>17.728403861236</v>
      </c>
      <c r="AC1034">
        <v>19.429613047475701</v>
      </c>
      <c r="AD1034">
        <v>50.178350015640198</v>
      </c>
      <c r="AE1034">
        <v>4.0365894595498801</v>
      </c>
      <c r="AF1034">
        <v>2.60295262749122</v>
      </c>
    </row>
    <row r="1035" spans="1:32" x14ac:dyDescent="0.2">
      <c r="A1035" s="15" t="s">
        <v>101</v>
      </c>
      <c r="B1035" s="13">
        <v>33</v>
      </c>
      <c r="C1035" s="15">
        <v>1999</v>
      </c>
      <c r="D1035" s="15">
        <f>VLOOKUP(Tabelle128[[#This Row],[countrycode]],Tabelle1[[wbcode]:[treatment]],4,FALSE)</f>
        <v>0</v>
      </c>
      <c r="E1035" s="15">
        <f>VLOOKUP(Tabelle128[[#This Row],[countrycode]],Tabelle1[[wbcode]:[liberalizations]],5,FALSE)</f>
        <v>0</v>
      </c>
      <c r="F1035" s="15">
        <v>12.595231632641861</v>
      </c>
      <c r="G1035" s="15">
        <v>19.32398772034302</v>
      </c>
      <c r="H1035" s="15">
        <v>52.448979591836753</v>
      </c>
      <c r="I1035" s="16">
        <v>8.3687729968076798</v>
      </c>
      <c r="J1035" s="15"/>
      <c r="K1035">
        <v>66.894996643066406</v>
      </c>
      <c r="L1035" s="15">
        <v>59.2</v>
      </c>
      <c r="M1035" s="18">
        <v>0.311</v>
      </c>
      <c r="N1035">
        <v>4.3916101459999997</v>
      </c>
      <c r="O1035">
        <v>49.796599999999998</v>
      </c>
      <c r="P1035" s="18">
        <v>323.287144122749</v>
      </c>
      <c r="Q1035">
        <v>0.98399999999999999</v>
      </c>
      <c r="R1035">
        <v>1657.017601</v>
      </c>
      <c r="S1035" s="15"/>
      <c r="T1035" s="15"/>
      <c r="U1035">
        <v>9.1230464999999997E-2</v>
      </c>
      <c r="V1035">
        <v>2.62</v>
      </c>
      <c r="W1035">
        <v>20.250988919750601</v>
      </c>
      <c r="X1035">
        <v>29.775446683880102</v>
      </c>
      <c r="Y1035">
        <v>91.631227003192294</v>
      </c>
      <c r="Z1035" s="6"/>
      <c r="AA1035">
        <v>0.307</v>
      </c>
      <c r="AB1035">
        <v>16.320781255527901</v>
      </c>
      <c r="AC1035">
        <v>18.226346471890999</v>
      </c>
      <c r="AD1035">
        <v>50.026435603630802</v>
      </c>
      <c r="AE1035">
        <v>-1.2019036863750101</v>
      </c>
      <c r="AF1035">
        <v>2.68898041537896</v>
      </c>
    </row>
    <row r="1036" spans="1:32" x14ac:dyDescent="0.2">
      <c r="A1036" s="13" t="s">
        <v>101</v>
      </c>
      <c r="B1036" s="13">
        <v>33</v>
      </c>
      <c r="C1036" s="13">
        <v>2000</v>
      </c>
      <c r="D1036" s="13">
        <f>VLOOKUP(Tabelle128[[#This Row],[countrycode]],Tabelle1[[wbcode]:[treatment]],4,FALSE)</f>
        <v>0</v>
      </c>
      <c r="E1036" s="13">
        <f>VLOOKUP(Tabelle128[[#This Row],[countrycode]],Tabelle1[[wbcode]:[liberalizations]],5,FALSE)</f>
        <v>0</v>
      </c>
      <c r="F1036" s="13">
        <v>12.700088194141459</v>
      </c>
      <c r="G1036" s="13">
        <v>19.331240260565981</v>
      </c>
      <c r="H1036" s="13">
        <v>52.653061224489797</v>
      </c>
      <c r="I1036" s="14">
        <v>6.7102630346828498</v>
      </c>
      <c r="J1036" s="13"/>
      <c r="K1036">
        <v>66.319000244140597</v>
      </c>
      <c r="L1036" s="13">
        <v>59.3</v>
      </c>
      <c r="M1036" s="17">
        <v>0.317</v>
      </c>
      <c r="N1036">
        <v>4.6153302189999996</v>
      </c>
      <c r="O1036">
        <v>50.539299999999997</v>
      </c>
      <c r="P1036" s="17">
        <v>270.54300662038003</v>
      </c>
      <c r="Q1036">
        <v>1.01</v>
      </c>
      <c r="R1036">
        <v>1614.9056969999999</v>
      </c>
      <c r="S1036" s="13"/>
      <c r="T1036" s="13"/>
      <c r="U1036">
        <v>9.7401484999999996E-2</v>
      </c>
      <c r="V1036">
        <v>2.48</v>
      </c>
      <c r="W1036">
        <v>22.478590456810299</v>
      </c>
      <c r="X1036">
        <v>32.943984975458001</v>
      </c>
      <c r="Y1036">
        <v>93.289736965317104</v>
      </c>
      <c r="Z1036" s="6"/>
      <c r="AA1036">
        <v>0.313</v>
      </c>
      <c r="AB1036">
        <v>17.667666802215301</v>
      </c>
      <c r="AC1036">
        <v>21.5209477946314</v>
      </c>
      <c r="AD1036">
        <v>55.422575432268403</v>
      </c>
      <c r="AE1036">
        <v>-0.67766165904674203</v>
      </c>
      <c r="AF1036">
        <v>2.8118540419382798</v>
      </c>
    </row>
    <row r="1037" spans="1:32" x14ac:dyDescent="0.2">
      <c r="A1037" s="15" t="s">
        <v>101</v>
      </c>
      <c r="B1037" s="13">
        <v>33</v>
      </c>
      <c r="C1037" s="15">
        <v>2001</v>
      </c>
      <c r="D1037" s="15">
        <f>VLOOKUP(Tabelle128[[#This Row],[countrycode]],Tabelle1[[wbcode]:[treatment]],4,FALSE)</f>
        <v>0</v>
      </c>
      <c r="E1037" s="15">
        <f>VLOOKUP(Tabelle128[[#This Row],[countrycode]],Tabelle1[[wbcode]:[liberalizations]],5,FALSE)</f>
        <v>0</v>
      </c>
      <c r="F1037" s="15">
        <v>13.28274185037572</v>
      </c>
      <c r="G1037" s="15">
        <v>19.950576746262421</v>
      </c>
      <c r="H1037" s="15">
        <v>52.857142857142861</v>
      </c>
      <c r="I1037" s="16">
        <v>12.913587578325201</v>
      </c>
      <c r="J1037">
        <v>13</v>
      </c>
      <c r="K1037">
        <v>65.862998962402301</v>
      </c>
      <c r="L1037" s="15">
        <v>59.4</v>
      </c>
      <c r="M1037" s="18">
        <v>0.32900000000000001</v>
      </c>
      <c r="N1037">
        <v>4.9298626780000001</v>
      </c>
      <c r="O1037">
        <v>51.283799999999999</v>
      </c>
      <c r="P1037" s="18">
        <v>307.70582862866098</v>
      </c>
      <c r="Q1037">
        <v>1.04</v>
      </c>
      <c r="R1037">
        <v>1741.7401359999999</v>
      </c>
      <c r="S1037" s="15"/>
      <c r="T1037" s="15"/>
      <c r="U1037">
        <v>0.103046595</v>
      </c>
      <c r="V1037">
        <v>2.39</v>
      </c>
      <c r="W1037">
        <v>26.3124370675839</v>
      </c>
      <c r="X1037">
        <v>33.888365950416997</v>
      </c>
      <c r="Y1037">
        <v>87.086412421674794</v>
      </c>
      <c r="Z1037" s="6"/>
      <c r="AA1037">
        <v>0.32500000000000001</v>
      </c>
      <c r="AB1037">
        <v>17.183091979678199</v>
      </c>
      <c r="AC1037">
        <v>22.6703385481688</v>
      </c>
      <c r="AD1037">
        <v>60.200803018000897</v>
      </c>
      <c r="AE1037">
        <v>5.1870119194406303</v>
      </c>
      <c r="AF1037">
        <v>2.9271533884807299</v>
      </c>
    </row>
    <row r="1038" spans="1:32" x14ac:dyDescent="0.2">
      <c r="A1038" s="13" t="s">
        <v>101</v>
      </c>
      <c r="B1038" s="13">
        <v>33</v>
      </c>
      <c r="C1038" s="13">
        <v>2002</v>
      </c>
      <c r="D1038" s="13">
        <f>VLOOKUP(Tabelle128[[#This Row],[countrycode]],Tabelle1[[wbcode]:[treatment]],4,FALSE)</f>
        <v>0</v>
      </c>
      <c r="E1038" s="13">
        <f>VLOOKUP(Tabelle128[[#This Row],[countrycode]],Tabelle1[[wbcode]:[liberalizations]],5,FALSE)</f>
        <v>0</v>
      </c>
      <c r="F1038" s="13">
        <v>13.55334008815236</v>
      </c>
      <c r="G1038" s="13">
        <v>20.019344047126619</v>
      </c>
      <c r="H1038" s="13">
        <v>53.061224489795919</v>
      </c>
      <c r="I1038" s="14">
        <v>14.0913818417446</v>
      </c>
      <c r="J1038">
        <v>1.08</v>
      </c>
      <c r="K1038">
        <v>65.274002075195298</v>
      </c>
      <c r="L1038" s="13">
        <v>59.4</v>
      </c>
      <c r="M1038" s="17">
        <v>0.33800000000000002</v>
      </c>
      <c r="N1038">
        <v>5.2443951369999997</v>
      </c>
      <c r="O1038">
        <v>52.222200000000001</v>
      </c>
      <c r="P1038" s="17">
        <v>336.41717446380301</v>
      </c>
      <c r="Q1038">
        <v>1.07</v>
      </c>
      <c r="R1038">
        <v>1718.883953</v>
      </c>
      <c r="S1038" s="13"/>
      <c r="T1038" s="13"/>
      <c r="U1038">
        <v>0.10408124000000001</v>
      </c>
      <c r="V1038">
        <v>2.1</v>
      </c>
      <c r="W1038">
        <v>28.087453813660801</v>
      </c>
      <c r="X1038">
        <v>29.7418375585208</v>
      </c>
      <c r="Y1038">
        <v>85.908618158255507</v>
      </c>
      <c r="Z1038" s="6"/>
      <c r="AA1038">
        <v>0.33400000000000002</v>
      </c>
      <c r="AB1038">
        <v>17.193389297927698</v>
      </c>
      <c r="AC1038">
        <v>22.601113803238199</v>
      </c>
      <c r="AD1038">
        <v>57.829291372181601</v>
      </c>
      <c r="AE1038">
        <v>5.0328227571119504</v>
      </c>
      <c r="AF1038">
        <v>3.0173519642750999</v>
      </c>
    </row>
    <row r="1039" spans="1:32" x14ac:dyDescent="0.2">
      <c r="A1039" s="15" t="s">
        <v>101</v>
      </c>
      <c r="B1039" s="13">
        <v>33</v>
      </c>
      <c r="C1039" s="15">
        <v>2003</v>
      </c>
      <c r="D1039" s="15">
        <f>VLOOKUP(Tabelle128[[#This Row],[countrycode]],Tabelle1[[wbcode]:[treatment]],4,FALSE)</f>
        <v>0</v>
      </c>
      <c r="E1039" s="15">
        <f>VLOOKUP(Tabelle128[[#This Row],[countrycode]],Tabelle1[[wbcode]:[liberalizations]],5,FALSE)</f>
        <v>0</v>
      </c>
      <c r="F1039" s="15">
        <v>13.946703993620631</v>
      </c>
      <c r="G1039" s="15">
        <v>20.414141296378261</v>
      </c>
      <c r="H1039" s="15">
        <v>53.265306122448983</v>
      </c>
      <c r="I1039" s="16">
        <v>13.722375056414201</v>
      </c>
      <c r="J1039">
        <v>6.74</v>
      </c>
      <c r="K1039">
        <v>64.772003173828097</v>
      </c>
      <c r="L1039" s="15">
        <v>59.5</v>
      </c>
      <c r="M1039" s="18">
        <v>0.35</v>
      </c>
      <c r="N1039">
        <v>5.5589275960000002</v>
      </c>
      <c r="O1039">
        <v>52.892600000000002</v>
      </c>
      <c r="P1039" s="18">
        <v>393.40675520044698</v>
      </c>
      <c r="Q1039">
        <v>1.1000000000000001</v>
      </c>
      <c r="R1039">
        <v>1870.453761</v>
      </c>
      <c r="S1039" s="15"/>
      <c r="T1039" s="15"/>
      <c r="U1039">
        <v>0.10396659499999999</v>
      </c>
      <c r="V1039">
        <v>3.64</v>
      </c>
      <c r="W1039">
        <v>25.769340392594401</v>
      </c>
      <c r="X1039">
        <v>32.8588013102597</v>
      </c>
      <c r="Y1039">
        <v>86.277624943585806</v>
      </c>
      <c r="Z1039" s="6"/>
      <c r="AA1039">
        <v>0.34399999999999997</v>
      </c>
      <c r="AB1039">
        <v>18.967482210315602</v>
      </c>
      <c r="AC1039">
        <v>22.7592079275042</v>
      </c>
      <c r="AD1039">
        <v>58.628141702854101</v>
      </c>
      <c r="AE1039">
        <v>-1.34672619047622</v>
      </c>
      <c r="AF1039">
        <v>3.1003201685990902</v>
      </c>
    </row>
    <row r="1040" spans="1:32" x14ac:dyDescent="0.2">
      <c r="A1040" s="13" t="s">
        <v>101</v>
      </c>
      <c r="B1040" s="13">
        <v>33</v>
      </c>
      <c r="C1040" s="13">
        <v>2004</v>
      </c>
      <c r="D1040" s="13">
        <f>VLOOKUP(Tabelle128[[#This Row],[countrycode]],Tabelle1[[wbcode]:[treatment]],4,FALSE)</f>
        <v>0</v>
      </c>
      <c r="E1040" s="13">
        <f>VLOOKUP(Tabelle128[[#This Row],[countrycode]],Tabelle1[[wbcode]:[liberalizations]],5,FALSE)</f>
        <v>0</v>
      </c>
      <c r="F1040" s="13">
        <v>14.17993568975773</v>
      </c>
      <c r="G1040" s="13">
        <v>20.512811331758648</v>
      </c>
      <c r="H1040" s="13">
        <v>53.469387755102048</v>
      </c>
      <c r="I1040" s="14">
        <v>13.6717713759629</v>
      </c>
      <c r="J1040">
        <v>-0.62</v>
      </c>
      <c r="K1040">
        <v>64.184997558593807</v>
      </c>
      <c r="L1040" s="13">
        <v>59.6</v>
      </c>
      <c r="M1040" s="17">
        <v>0.35699999999999998</v>
      </c>
      <c r="N1040">
        <v>5.8734600539999997</v>
      </c>
      <c r="O1040">
        <v>53.538499999999999</v>
      </c>
      <c r="P1040" s="17">
        <v>440.95842250440103</v>
      </c>
      <c r="Q1040">
        <v>1.1299999999999999</v>
      </c>
      <c r="R1040">
        <v>1841.2933780000001</v>
      </c>
      <c r="S1040" s="13"/>
      <c r="T1040" s="13"/>
      <c r="U1040">
        <v>0.113751478</v>
      </c>
      <c r="V1040">
        <v>3.49</v>
      </c>
      <c r="W1040">
        <v>23.677184706524098</v>
      </c>
      <c r="X1040">
        <v>31.634432954492901</v>
      </c>
      <c r="Y1040">
        <v>86.328228624037095</v>
      </c>
      <c r="Z1040" s="6"/>
      <c r="AA1040">
        <v>0.35099999999999998</v>
      </c>
      <c r="AB1040">
        <v>20.187237960207</v>
      </c>
      <c r="AC1040">
        <v>22.610407432221201</v>
      </c>
      <c r="AD1040">
        <v>55.311617661017003</v>
      </c>
      <c r="AE1040">
        <v>-3.0997812806395402</v>
      </c>
      <c r="AF1040">
        <v>3.1736373170102299</v>
      </c>
    </row>
    <row r="1041" spans="1:32" x14ac:dyDescent="0.2">
      <c r="A1041" s="15" t="s">
        <v>101</v>
      </c>
      <c r="B1041" s="13">
        <v>33</v>
      </c>
      <c r="C1041" s="15">
        <v>2005</v>
      </c>
      <c r="D1041" s="15">
        <f>VLOOKUP(Tabelle128[[#This Row],[countrycode]],Tabelle1[[wbcode]:[treatment]],4,FALSE)</f>
        <v>0</v>
      </c>
      <c r="E1041" s="15">
        <f>VLOOKUP(Tabelle128[[#This Row],[countrycode]],Tabelle1[[wbcode]:[liberalizations]],5,FALSE)</f>
        <v>0</v>
      </c>
      <c r="F1041" s="15">
        <v>14.509959093014769</v>
      </c>
      <c r="G1041" s="15">
        <v>20.785749748853839</v>
      </c>
      <c r="H1041" s="15">
        <v>53.673469387755112</v>
      </c>
      <c r="I1041" s="16">
        <v>12.734304679187201</v>
      </c>
      <c r="J1041">
        <v>4.2699999999999996</v>
      </c>
      <c r="K1041">
        <v>63.5320014953613</v>
      </c>
      <c r="L1041" s="15">
        <v>59.8</v>
      </c>
      <c r="M1041" s="18">
        <v>0.36599999999999999</v>
      </c>
      <c r="N1041">
        <v>6.1879925130000002</v>
      </c>
      <c r="O1041">
        <v>54.002899999999997</v>
      </c>
      <c r="P1041" s="18">
        <v>489.02285555095602</v>
      </c>
      <c r="Q1041">
        <v>1.1599999999999999</v>
      </c>
      <c r="R1041">
        <v>1900.5733170000001</v>
      </c>
      <c r="S1041" s="15"/>
      <c r="T1041" s="15"/>
      <c r="U1041">
        <v>0.113858415</v>
      </c>
      <c r="V1041">
        <v>3.06</v>
      </c>
      <c r="W1041">
        <v>22.988869341890201</v>
      </c>
      <c r="X1041">
        <v>31.136456434394699</v>
      </c>
      <c r="Y1041">
        <v>87.265695320812796</v>
      </c>
      <c r="Z1041" s="6"/>
      <c r="AA1041">
        <v>0.36</v>
      </c>
      <c r="AB1041">
        <v>20.241070656075902</v>
      </c>
      <c r="AC1041">
        <v>22.631862552386</v>
      </c>
      <c r="AD1041">
        <v>54.125325776284797</v>
      </c>
      <c r="AE1041">
        <v>6.3978829389787997</v>
      </c>
      <c r="AF1041">
        <v>3.2330330279476698</v>
      </c>
    </row>
    <row r="1042" spans="1:32" x14ac:dyDescent="0.2">
      <c r="A1042" s="13" t="s">
        <v>101</v>
      </c>
      <c r="B1042" s="13">
        <v>33</v>
      </c>
      <c r="C1042" s="13">
        <v>2006</v>
      </c>
      <c r="D1042" s="13">
        <f>VLOOKUP(Tabelle128[[#This Row],[countrycode]],Tabelle1[[wbcode]:[treatment]],4,FALSE)</f>
        <v>0</v>
      </c>
      <c r="E1042" s="13">
        <f>VLOOKUP(Tabelle128[[#This Row],[countrycode]],Tabelle1[[wbcode]:[liberalizations]],5,FALSE)</f>
        <v>0</v>
      </c>
      <c r="F1042" s="13">
        <v>14.900259604320929</v>
      </c>
      <c r="G1042" s="13">
        <v>21.015821961593598</v>
      </c>
      <c r="H1042" s="13">
        <v>53.877551020408163</v>
      </c>
      <c r="I1042" s="14">
        <v>17.073664913353898</v>
      </c>
      <c r="J1042">
        <v>2.75</v>
      </c>
      <c r="K1042">
        <v>62.868000030517599</v>
      </c>
      <c r="L1042" s="13">
        <v>60</v>
      </c>
      <c r="M1042" s="17">
        <v>0.375</v>
      </c>
      <c r="N1042">
        <v>6.5025249719999998</v>
      </c>
      <c r="O1042">
        <v>54.614899999999999</v>
      </c>
      <c r="P1042" s="17">
        <v>523.04298334067801</v>
      </c>
      <c r="Q1042">
        <v>1.228</v>
      </c>
      <c r="R1042">
        <v>1913.7369739999999</v>
      </c>
      <c r="S1042" s="13"/>
      <c r="T1042" s="13"/>
      <c r="U1042">
        <v>0.116273275</v>
      </c>
      <c r="V1042">
        <v>3.37</v>
      </c>
      <c r="W1042">
        <v>28.428945099238099</v>
      </c>
      <c r="X1042">
        <v>32.547728736082</v>
      </c>
      <c r="Y1042">
        <v>82.926335086646105</v>
      </c>
      <c r="Z1042" s="6"/>
      <c r="AA1042">
        <v>0.36899999999999999</v>
      </c>
      <c r="AB1042">
        <v>20.207121330592301</v>
      </c>
      <c r="AC1042">
        <v>25.8489227756132</v>
      </c>
      <c r="AD1042">
        <v>60.976673835320199</v>
      </c>
      <c r="AE1042">
        <v>1.5435259692758301</v>
      </c>
      <c r="AF1042">
        <v>3.2942727203822102</v>
      </c>
    </row>
    <row r="1043" spans="1:32" x14ac:dyDescent="0.2">
      <c r="A1043" s="15" t="s">
        <v>101</v>
      </c>
      <c r="B1043" s="13">
        <v>33</v>
      </c>
      <c r="C1043" s="15">
        <v>2007</v>
      </c>
      <c r="D1043" s="15">
        <f>VLOOKUP(Tabelle128[[#This Row],[countrycode]],Tabelle1[[wbcode]:[treatment]],4,FALSE)</f>
        <v>0</v>
      </c>
      <c r="E1043" s="15">
        <f>VLOOKUP(Tabelle128[[#This Row],[countrycode]],Tabelle1[[wbcode]:[liberalizations]],5,FALSE)</f>
        <v>0</v>
      </c>
      <c r="F1043" s="15">
        <v>15.22269386029628</v>
      </c>
      <c r="G1043" s="15">
        <v>21.019038256581489</v>
      </c>
      <c r="H1043" s="15">
        <v>54.285714285714292</v>
      </c>
      <c r="I1043" s="16">
        <v>15.528613118829799</v>
      </c>
      <c r="J1043">
        <v>1.49</v>
      </c>
      <c r="K1043">
        <v>62.191001892089801</v>
      </c>
      <c r="L1043" s="15">
        <v>60.2</v>
      </c>
      <c r="M1043" s="18">
        <v>0.38200000000000001</v>
      </c>
      <c r="N1043">
        <v>6.8170574310000003</v>
      </c>
      <c r="O1043">
        <v>54.941099999999999</v>
      </c>
      <c r="P1043" s="18">
        <v>597.47981574188805</v>
      </c>
      <c r="Q1043">
        <v>1.296</v>
      </c>
      <c r="R1043">
        <v>1917.3623279999999</v>
      </c>
      <c r="S1043" s="15"/>
      <c r="T1043" s="15"/>
      <c r="U1043">
        <v>0.130974964</v>
      </c>
      <c r="V1043">
        <v>3.51</v>
      </c>
      <c r="W1043">
        <v>24.152111150700499</v>
      </c>
      <c r="X1043">
        <v>32.497635094202998</v>
      </c>
      <c r="Y1043">
        <v>84.471386881170204</v>
      </c>
      <c r="Z1043" s="6"/>
      <c r="AA1043">
        <v>0.375</v>
      </c>
      <c r="AB1043">
        <v>20.4981812062159</v>
      </c>
      <c r="AC1043">
        <v>23.7580242220657</v>
      </c>
      <c r="AD1043">
        <v>56.649746244903596</v>
      </c>
      <c r="AE1043">
        <v>1.4120020171457699</v>
      </c>
      <c r="AF1043">
        <v>3.3373403412800502</v>
      </c>
    </row>
    <row r="1044" spans="1:32" x14ac:dyDescent="0.2">
      <c r="A1044" s="13" t="s">
        <v>101</v>
      </c>
      <c r="B1044" s="13">
        <v>33</v>
      </c>
      <c r="C1044" s="13">
        <v>2008</v>
      </c>
      <c r="D1044" s="13">
        <f>VLOOKUP(Tabelle128[[#This Row],[countrycode]],Tabelle1[[wbcode]:[treatment]],4,FALSE)</f>
        <v>0</v>
      </c>
      <c r="E1044" s="13">
        <f>VLOOKUP(Tabelle128[[#This Row],[countrycode]],Tabelle1[[wbcode]:[liberalizations]],5,FALSE)</f>
        <v>0</v>
      </c>
      <c r="F1044" s="13">
        <v>15.46645736754167</v>
      </c>
      <c r="G1044" s="13">
        <v>20.816934861198749</v>
      </c>
      <c r="H1044" s="13">
        <v>54.489795918367363</v>
      </c>
      <c r="I1044" s="14">
        <v>11.4193342492675</v>
      </c>
      <c r="J1044">
        <v>0.15</v>
      </c>
      <c r="K1044">
        <v>63.074001312255902</v>
      </c>
      <c r="L1044" s="13">
        <v>60.4</v>
      </c>
      <c r="M1044" s="17">
        <v>0.39</v>
      </c>
      <c r="N1044">
        <v>7.1315898899999999</v>
      </c>
      <c r="O1044">
        <v>55.290700000000001</v>
      </c>
      <c r="P1044" s="17">
        <v>697.08780374180003</v>
      </c>
      <c r="Q1044">
        <v>1.3640000000000001</v>
      </c>
      <c r="R1044">
        <v>1952.5375779999999</v>
      </c>
      <c r="S1044" s="13"/>
      <c r="T1044" s="13"/>
      <c r="U1044">
        <v>0.13863246700000001</v>
      </c>
      <c r="V1044">
        <v>3.31</v>
      </c>
      <c r="W1044">
        <v>25.1441899954037</v>
      </c>
      <c r="X1044">
        <v>38.331826060640502</v>
      </c>
      <c r="Y1044">
        <v>88.580665750732507</v>
      </c>
      <c r="Z1044" s="6"/>
      <c r="AA1044">
        <v>0.38400000000000001</v>
      </c>
      <c r="AB1044">
        <v>23.032874675992598</v>
      </c>
      <c r="AC1044">
        <v>21.708012519341299</v>
      </c>
      <c r="AD1044">
        <v>63.476016056044202</v>
      </c>
      <c r="AE1044">
        <v>9.1709881366767796</v>
      </c>
      <c r="AF1044">
        <v>3.3291203384078201</v>
      </c>
    </row>
    <row r="1045" spans="1:32" x14ac:dyDescent="0.2">
      <c r="A1045" s="15" t="s">
        <v>101</v>
      </c>
      <c r="B1045" s="13">
        <v>33</v>
      </c>
      <c r="C1045" s="15">
        <v>2009</v>
      </c>
      <c r="D1045" s="15">
        <f>VLOOKUP(Tabelle128[[#This Row],[countrycode]],Tabelle1[[wbcode]:[treatment]],4,FALSE)</f>
        <v>0</v>
      </c>
      <c r="E1045" s="15">
        <f>VLOOKUP(Tabelle128[[#This Row],[countrycode]],Tabelle1[[wbcode]:[liberalizations]],5,FALSE)</f>
        <v>0</v>
      </c>
      <c r="F1045" s="15">
        <v>15.86819794874118</v>
      </c>
      <c r="G1045" s="15">
        <v>21.118389856906401</v>
      </c>
      <c r="H1045" s="15">
        <v>54.897959183673471</v>
      </c>
      <c r="I1045" s="16">
        <v>15.0043624885933</v>
      </c>
      <c r="J1045">
        <v>0.22</v>
      </c>
      <c r="K1045">
        <v>63.943000793457003</v>
      </c>
      <c r="L1045" s="15">
        <v>60.6</v>
      </c>
      <c r="M1045" s="18">
        <v>0.39700000000000002</v>
      </c>
      <c r="N1045">
        <v>7.4119501110000003</v>
      </c>
      <c r="O1045">
        <v>55.874499999999998</v>
      </c>
      <c r="P1045" s="18">
        <v>701.71200546998796</v>
      </c>
      <c r="Q1045">
        <v>1.4319999999999999</v>
      </c>
      <c r="R1045">
        <v>1947.600342</v>
      </c>
      <c r="S1045" s="15"/>
      <c r="T1045" s="15"/>
      <c r="U1045">
        <v>0.12941118500000001</v>
      </c>
      <c r="V1045">
        <v>3.65</v>
      </c>
      <c r="W1045">
        <v>21.7133136937268</v>
      </c>
      <c r="X1045">
        <v>28.8058792394168</v>
      </c>
      <c r="Y1045">
        <v>84.995637511406699</v>
      </c>
      <c r="Z1045" s="6"/>
      <c r="AA1045">
        <v>0.39</v>
      </c>
      <c r="AB1045">
        <v>20.211284802349901</v>
      </c>
      <c r="AC1045">
        <v>24.367103110392001</v>
      </c>
      <c r="AD1045">
        <v>50.5191929331436</v>
      </c>
      <c r="AE1045">
        <v>2.4637518857229801</v>
      </c>
      <c r="AF1045">
        <v>3.2611282849943</v>
      </c>
    </row>
    <row r="1046" spans="1:32" x14ac:dyDescent="0.2">
      <c r="A1046" s="13" t="s">
        <v>101</v>
      </c>
      <c r="B1046" s="13">
        <v>33</v>
      </c>
      <c r="C1046" s="13">
        <v>2010</v>
      </c>
      <c r="D1046" s="13">
        <f>VLOOKUP(Tabelle128[[#This Row],[countrycode]],Tabelle1[[wbcode]:[treatment]],4,FALSE)</f>
        <v>0</v>
      </c>
      <c r="E1046" s="13">
        <f>VLOOKUP(Tabelle128[[#This Row],[countrycode]],Tabelle1[[wbcode]:[liberalizations]],5,FALSE)</f>
        <v>0</v>
      </c>
      <c r="F1046" s="13">
        <v>16.052558336684051</v>
      </c>
      <c r="G1046" s="13">
        <v>21.114062055572091</v>
      </c>
      <c r="H1046" s="13">
        <v>54.897959183673471</v>
      </c>
      <c r="I1046" s="14">
        <v>11.7147881645071</v>
      </c>
      <c r="J1046">
        <v>0.76</v>
      </c>
      <c r="K1046">
        <v>64.811996459960895</v>
      </c>
      <c r="L1046" s="13"/>
      <c r="M1046" s="17">
        <v>0.40400000000000003</v>
      </c>
      <c r="N1046">
        <v>7.5983700750000001</v>
      </c>
      <c r="O1046">
        <v>56.381700000000002</v>
      </c>
      <c r="P1046" s="17">
        <v>710.274303600905</v>
      </c>
      <c r="Q1046">
        <v>1.5</v>
      </c>
      <c r="R1046">
        <v>2000.0797680000001</v>
      </c>
      <c r="S1046" s="18"/>
      <c r="T1046" s="18"/>
      <c r="U1046">
        <v>0.13877672999999999</v>
      </c>
      <c r="V1046">
        <v>3.59</v>
      </c>
      <c r="W1046">
        <v>22.8371701772321</v>
      </c>
      <c r="X1046">
        <v>35.148127062913801</v>
      </c>
      <c r="Y1046">
        <v>88.285211835492902</v>
      </c>
      <c r="AA1046">
        <v>0.39700000000000002</v>
      </c>
      <c r="AB1046">
        <v>20.774450225271998</v>
      </c>
      <c r="AC1046">
        <v>22.734049305541198</v>
      </c>
      <c r="AD1046">
        <v>57.985297240145897</v>
      </c>
      <c r="AE1046">
        <v>1.1089269067018801</v>
      </c>
      <c r="AF1046">
        <v>3.15863381986127</v>
      </c>
    </row>
    <row r="1047" spans="1:32" x14ac:dyDescent="0.2">
      <c r="A1047" s="15" t="s">
        <v>101</v>
      </c>
      <c r="B1047" s="13">
        <v>33</v>
      </c>
      <c r="C1047" s="15">
        <v>2011</v>
      </c>
      <c r="D1047" s="15">
        <f>VLOOKUP(Tabelle128[[#This Row],[countrycode]],Tabelle1[[wbcode]:[treatment]],4,FALSE)</f>
        <v>0</v>
      </c>
      <c r="E1047" s="15">
        <f>VLOOKUP(Tabelle128[[#This Row],[countrycode]],Tabelle1[[wbcode]:[liberalizations]],5,FALSE)</f>
        <v>0</v>
      </c>
      <c r="F1047" s="15">
        <v>16.254916838607372</v>
      </c>
      <c r="G1047" s="15">
        <v>21.15890105727906</v>
      </c>
      <c r="H1047" s="15">
        <v>54.897959183673471</v>
      </c>
      <c r="I1047" s="16">
        <v>11.2622468353242</v>
      </c>
      <c r="J1047">
        <v>-0.78</v>
      </c>
      <c r="K1047">
        <v>65.689002990722699</v>
      </c>
      <c r="L1047" s="15"/>
      <c r="M1047" s="18">
        <v>0.40899999999999997</v>
      </c>
      <c r="N1047">
        <v>7.7554497720000004</v>
      </c>
      <c r="O1047">
        <v>56.755299999999998</v>
      </c>
      <c r="P1047" s="18">
        <v>837.60577528589795</v>
      </c>
      <c r="Q1047">
        <v>1.5740000000000001</v>
      </c>
      <c r="R1047">
        <v>2007.6075229999999</v>
      </c>
      <c r="S1047" s="18"/>
      <c r="T1047" s="18"/>
      <c r="U1047">
        <v>0.146893988</v>
      </c>
      <c r="V1047">
        <v>3.32</v>
      </c>
      <c r="W1047">
        <v>22.7261779161711</v>
      </c>
      <c r="X1047">
        <v>31.187379866748898</v>
      </c>
      <c r="Y1047">
        <v>88.737753164675794</v>
      </c>
      <c r="AA1047">
        <v>0.40200000000000002</v>
      </c>
      <c r="AB1047">
        <v>18.656617344845099</v>
      </c>
      <c r="AC1047">
        <v>20.649080026891198</v>
      </c>
      <c r="AD1047">
        <v>53.913557782920101</v>
      </c>
      <c r="AE1047">
        <v>2.9556439522939102</v>
      </c>
      <c r="AF1047">
        <v>3.0446131088684698</v>
      </c>
    </row>
    <row r="1048" spans="1:32" x14ac:dyDescent="0.2">
      <c r="A1048" s="13" t="s">
        <v>101</v>
      </c>
      <c r="B1048" s="13">
        <v>33</v>
      </c>
      <c r="C1048" s="13">
        <v>2012</v>
      </c>
      <c r="D1048" s="13">
        <f>VLOOKUP(Tabelle128[[#This Row],[countrycode]],Tabelle1[[wbcode]:[treatment]],4,FALSE)</f>
        <v>0</v>
      </c>
      <c r="E1048" s="13">
        <f>VLOOKUP(Tabelle128[[#This Row],[countrycode]],Tabelle1[[wbcode]:[liberalizations]],5,FALSE)</f>
        <v>0</v>
      </c>
      <c r="F1048" s="13">
        <v>16.40347628971438</v>
      </c>
      <c r="G1048" s="13">
        <v>21.069332656433481</v>
      </c>
      <c r="H1048" s="13">
        <v>54.897959183673471</v>
      </c>
      <c r="I1048" s="14">
        <v>13.775148133921901</v>
      </c>
      <c r="J1048">
        <v>-3.76</v>
      </c>
      <c r="K1048">
        <v>65.900001525878906</v>
      </c>
      <c r="L1048" s="13"/>
      <c r="M1048" s="17">
        <v>0.40699999999999997</v>
      </c>
      <c r="N1048">
        <v>7.5642199520000002</v>
      </c>
      <c r="O1048">
        <v>57.0792</v>
      </c>
      <c r="P1048" s="17">
        <v>778.625210866217</v>
      </c>
      <c r="Q1048">
        <v>1.6479999999999999</v>
      </c>
      <c r="R1048">
        <v>1928.19902</v>
      </c>
      <c r="S1048" s="18"/>
      <c r="T1048" s="18"/>
      <c r="U1048">
        <v>0.152482907</v>
      </c>
      <c r="V1048">
        <v>3.57</v>
      </c>
      <c r="W1048">
        <v>27.856340005919101</v>
      </c>
      <c r="X1048">
        <v>31.264254544767599</v>
      </c>
      <c r="Y1048">
        <v>86.224851866078097</v>
      </c>
      <c r="AA1048">
        <v>0.4</v>
      </c>
      <c r="AB1048">
        <v>14.8187445295922</v>
      </c>
      <c r="AC1048">
        <v>19.867198962275399</v>
      </c>
      <c r="AD1048">
        <v>59.120594550686697</v>
      </c>
      <c r="AE1048">
        <v>5.3231284706405804</v>
      </c>
      <c r="AF1048">
        <v>2.9525085217445399</v>
      </c>
    </row>
    <row r="1049" spans="1:32" x14ac:dyDescent="0.2">
      <c r="A1049" s="15" t="s">
        <v>101</v>
      </c>
      <c r="B1049" s="13">
        <v>33</v>
      </c>
      <c r="C1049" s="15">
        <v>2013</v>
      </c>
      <c r="D1049" s="15">
        <f>VLOOKUP(Tabelle128[[#This Row],[countrycode]],Tabelle1[[wbcode]:[treatment]],4,FALSE)</f>
        <v>0</v>
      </c>
      <c r="E1049" s="15">
        <f>VLOOKUP(Tabelle128[[#This Row],[countrycode]],Tabelle1[[wbcode]:[liberalizations]],5,FALSE)</f>
        <v>0</v>
      </c>
      <c r="F1049" s="15">
        <v>16.458143429006771</v>
      </c>
      <c r="G1049" s="15">
        <v>20.987650930677979</v>
      </c>
      <c r="H1049" s="15">
        <v>54.897959183673471</v>
      </c>
      <c r="I1049" s="16">
        <v>4.3863369497413096</v>
      </c>
      <c r="J1049">
        <v>-0.82</v>
      </c>
      <c r="K1049">
        <v>66.129997253417997</v>
      </c>
      <c r="L1049" s="15"/>
      <c r="M1049" s="18">
        <v>0.40699999999999997</v>
      </c>
      <c r="N1049">
        <v>7.3729901309999999</v>
      </c>
      <c r="O1049">
        <v>57.356699999999996</v>
      </c>
      <c r="P1049" s="18">
        <v>805.03394073015602</v>
      </c>
      <c r="Q1049">
        <v>1.722</v>
      </c>
      <c r="R1049">
        <v>1928.51529</v>
      </c>
      <c r="S1049" s="18">
        <v>32.210588280000003</v>
      </c>
      <c r="T1049" s="18">
        <v>16.099360000000001</v>
      </c>
      <c r="U1049">
        <v>0.16677351700000001</v>
      </c>
      <c r="V1049">
        <v>2.95</v>
      </c>
      <c r="W1049">
        <v>24.9405402595496</v>
      </c>
      <c r="X1049">
        <v>39.877120613525399</v>
      </c>
      <c r="Y1049">
        <v>95.613663050258694</v>
      </c>
      <c r="Z1049">
        <v>0.27200000000000002</v>
      </c>
      <c r="AA1049">
        <v>0.40100000000000002</v>
      </c>
      <c r="AB1049">
        <v>17.127539537898901</v>
      </c>
      <c r="AC1049">
        <v>17.184553004635699</v>
      </c>
      <c r="AD1049">
        <v>64.817660873075098</v>
      </c>
      <c r="AE1049">
        <v>-0.60673635635149403</v>
      </c>
      <c r="AF1049">
        <v>2.9010451696402502</v>
      </c>
    </row>
    <row r="1050" spans="1:32" x14ac:dyDescent="0.2">
      <c r="A1050" s="13" t="s">
        <v>101</v>
      </c>
      <c r="B1050" s="13">
        <v>33</v>
      </c>
      <c r="C1050" s="13">
        <v>2014</v>
      </c>
      <c r="D1050" s="13">
        <f>VLOOKUP(Tabelle128[[#This Row],[countrycode]],Tabelle1[[wbcode]:[treatment]],4,FALSE)</f>
        <v>0</v>
      </c>
      <c r="E1050" s="13">
        <f>VLOOKUP(Tabelle128[[#This Row],[countrycode]],Tabelle1[[wbcode]:[liberalizations]],5,FALSE)</f>
        <v>0</v>
      </c>
      <c r="F1050" s="13">
        <v>16.770082403483428</v>
      </c>
      <c r="G1050" s="13">
        <v>21.216721209342609</v>
      </c>
      <c r="H1050" s="13">
        <v>54.897959183673471</v>
      </c>
      <c r="I1050" s="14">
        <v>4.6332241755821704</v>
      </c>
      <c r="J1050">
        <v>4.0999999999999996</v>
      </c>
      <c r="K1050">
        <v>66.113998413085895</v>
      </c>
      <c r="L1050" s="13"/>
      <c r="M1050" s="17">
        <v>0.41499999999999998</v>
      </c>
      <c r="N1050">
        <v>7.5413098339999998</v>
      </c>
      <c r="O1050">
        <v>57.900300000000001</v>
      </c>
      <c r="P1050" s="17">
        <v>848.27899163074403</v>
      </c>
      <c r="Q1050">
        <v>1.796</v>
      </c>
      <c r="R1050">
        <v>2019.3118790000001</v>
      </c>
      <c r="S1050" s="18">
        <v>31.931354979999998</v>
      </c>
      <c r="T1050" s="18">
        <v>16.099360000000001</v>
      </c>
      <c r="U1050">
        <v>0.18300229300000001</v>
      </c>
      <c r="V1050">
        <v>3.43</v>
      </c>
      <c r="W1050">
        <v>22.555486956971698</v>
      </c>
      <c r="X1050">
        <v>38.083220531037597</v>
      </c>
      <c r="Y1050">
        <v>95.3667758244178</v>
      </c>
      <c r="Z1050">
        <v>0.27900000000000003</v>
      </c>
      <c r="AA1050">
        <v>0.40799999999999997</v>
      </c>
      <c r="AB1050">
        <v>17.910165995257401</v>
      </c>
      <c r="AC1050">
        <v>18.384971900350099</v>
      </c>
      <c r="AD1050">
        <v>60.638707488009302</v>
      </c>
      <c r="AE1050">
        <v>0.88381454713782204</v>
      </c>
      <c r="AF1050">
        <v>2.9019411593875701</v>
      </c>
    </row>
    <row r="1051" spans="1:32" x14ac:dyDescent="0.2">
      <c r="A1051" s="15" t="s">
        <v>101</v>
      </c>
      <c r="B1051" s="13">
        <v>33</v>
      </c>
      <c r="C1051" s="15">
        <v>2015</v>
      </c>
      <c r="D1051" s="15">
        <f>VLOOKUP(Tabelle128[[#This Row],[countrycode]],Tabelle1[[wbcode]:[treatment]],4,FALSE)</f>
        <v>0</v>
      </c>
      <c r="E1051" s="15">
        <f>VLOOKUP(Tabelle128[[#This Row],[countrycode]],Tabelle1[[wbcode]:[liberalizations]],5,FALSE)</f>
        <v>0</v>
      </c>
      <c r="F1051" s="15">
        <v>17.069568112781429</v>
      </c>
      <c r="G1051" s="15">
        <v>21.30395437016551</v>
      </c>
      <c r="H1051" s="15">
        <v>54.897959183673471</v>
      </c>
      <c r="I1051" s="16">
        <v>5.20867510186907</v>
      </c>
      <c r="J1051">
        <v>4.6500000000000004</v>
      </c>
      <c r="K1051">
        <v>65.106002807617202</v>
      </c>
      <c r="L1051" s="15"/>
      <c r="M1051" s="18">
        <v>0.41599999999999998</v>
      </c>
      <c r="N1051">
        <v>7.347839832</v>
      </c>
      <c r="O1051">
        <v>58.363199999999999</v>
      </c>
      <c r="P1051" s="18">
        <v>751.47288918688901</v>
      </c>
      <c r="Q1051">
        <v>1.87</v>
      </c>
      <c r="R1051">
        <v>2091.0130720000002</v>
      </c>
      <c r="S1051" s="18">
        <v>32.941611469999998</v>
      </c>
      <c r="T1051" s="18">
        <v>15.36232</v>
      </c>
      <c r="U1051">
        <v>0.18754754500000001</v>
      </c>
      <c r="V1051">
        <v>2.9</v>
      </c>
      <c r="W1051">
        <v>24.043708511827401</v>
      </c>
      <c r="X1051">
        <v>39.5959311743242</v>
      </c>
      <c r="Y1051">
        <v>94.791324898130895</v>
      </c>
      <c r="Z1051">
        <v>0.27400000000000002</v>
      </c>
      <c r="AA1051">
        <v>0.41</v>
      </c>
      <c r="AB1051">
        <v>18.355651813637401</v>
      </c>
      <c r="AC1051">
        <v>17.597967910435202</v>
      </c>
      <c r="AD1051">
        <v>63.639639686151597</v>
      </c>
      <c r="AE1051">
        <v>1.4506905760595801</v>
      </c>
      <c r="AF1051">
        <v>2.9359989771765198</v>
      </c>
    </row>
    <row r="1052" spans="1:32" x14ac:dyDescent="0.2">
      <c r="A1052" s="13" t="s">
        <v>101</v>
      </c>
      <c r="B1052" s="13">
        <v>33</v>
      </c>
      <c r="C1052" s="13">
        <v>2016</v>
      </c>
      <c r="D1052" s="13">
        <f>VLOOKUP(Tabelle128[[#This Row],[countrycode]],Tabelle1[[wbcode]:[treatment]],4,FALSE)</f>
        <v>0</v>
      </c>
      <c r="E1052" s="13">
        <f>VLOOKUP(Tabelle128[[#This Row],[countrycode]],Tabelle1[[wbcode]:[liberalizations]],5,FALSE)</f>
        <v>0</v>
      </c>
      <c r="F1052" s="13">
        <v>17.379989387372429</v>
      </c>
      <c r="G1052" s="13">
        <v>21.560886162183898</v>
      </c>
      <c r="H1052" s="13">
        <v>54.897959183673471</v>
      </c>
      <c r="I1052" s="14">
        <v>7.0851783253317704</v>
      </c>
      <c r="J1052">
        <v>3.41</v>
      </c>
      <c r="K1052">
        <v>64.575996398925795</v>
      </c>
      <c r="L1052" s="13"/>
      <c r="M1052" s="17">
        <v>0.42099999999999999</v>
      </c>
      <c r="N1052">
        <v>7.4039797780000001</v>
      </c>
      <c r="O1052">
        <v>58.731299999999997</v>
      </c>
      <c r="P1052" s="17">
        <v>780.72354968342802</v>
      </c>
      <c r="Q1052">
        <v>1.98</v>
      </c>
      <c r="R1052">
        <v>2137.3433329999998</v>
      </c>
      <c r="S1052" s="18">
        <v>32.69145889</v>
      </c>
      <c r="T1052" s="18">
        <v>15.36232</v>
      </c>
      <c r="U1052">
        <v>0.185311322</v>
      </c>
      <c r="V1052">
        <v>3.76</v>
      </c>
      <c r="W1052">
        <v>23.442912974928198</v>
      </c>
      <c r="X1052">
        <v>40.320383449542</v>
      </c>
      <c r="Y1052">
        <v>92.914821674668204</v>
      </c>
      <c r="Z1052">
        <v>0.27900000000000003</v>
      </c>
      <c r="AA1052">
        <v>0.41299999999999998</v>
      </c>
      <c r="AB1052">
        <v>18.5852838966712</v>
      </c>
      <c r="AC1052">
        <v>17.8802478129288</v>
      </c>
      <c r="AD1052">
        <v>63.763296424470198</v>
      </c>
      <c r="AE1052">
        <v>-1.79964707083376</v>
      </c>
      <c r="AF1052">
        <v>2.9754354475090099</v>
      </c>
    </row>
    <row r="1053" spans="1:32" x14ac:dyDescent="0.2">
      <c r="A1053" s="15" t="s">
        <v>101</v>
      </c>
      <c r="B1053" s="13">
        <v>33</v>
      </c>
      <c r="C1053" s="15">
        <v>2017</v>
      </c>
      <c r="D1053" s="15">
        <f>VLOOKUP(Tabelle128[[#This Row],[countrycode]],Tabelle1[[wbcode]:[treatment]],4,FALSE)</f>
        <v>0</v>
      </c>
      <c r="E1053" s="15">
        <f>VLOOKUP(Tabelle128[[#This Row],[countrycode]],Tabelle1[[wbcode]:[liberalizations]],5,FALSE)</f>
        <v>0</v>
      </c>
      <c r="F1053" s="15">
        <v>17.667576745583101</v>
      </c>
      <c r="G1053" s="15">
        <v>21.721728843482499</v>
      </c>
      <c r="H1053" s="15">
        <v>54.897959183673471</v>
      </c>
      <c r="I1053" s="16">
        <v>7.9489543223900396</v>
      </c>
      <c r="J1053">
        <v>2.8</v>
      </c>
      <c r="K1053">
        <v>64.035003662109403</v>
      </c>
      <c r="L1053" s="15"/>
      <c r="M1053" s="18">
        <v>0.42599999999999999</v>
      </c>
      <c r="N1053">
        <v>7.4610600470000001</v>
      </c>
      <c r="O1053">
        <v>59.132199999999997</v>
      </c>
      <c r="P1053" s="18">
        <v>830.02144446337502</v>
      </c>
      <c r="Q1053">
        <v>2.09</v>
      </c>
      <c r="R1053">
        <v>2173.5556230000002</v>
      </c>
      <c r="S1053" s="18">
        <v>32.449760939999997</v>
      </c>
      <c r="T1053" s="18">
        <v>15.36232</v>
      </c>
      <c r="U1053">
        <v>0.19092037100000001</v>
      </c>
      <c r="V1053">
        <v>3.86</v>
      </c>
      <c r="W1053">
        <v>22.2140939375412</v>
      </c>
      <c r="X1053">
        <v>35.854354388853402</v>
      </c>
      <c r="Y1053">
        <v>92.051045677610006</v>
      </c>
      <c r="Z1053">
        <v>0.28299999999999997</v>
      </c>
      <c r="AA1053">
        <v>0.41799999999999998</v>
      </c>
      <c r="AB1053">
        <v>18.249860880802402</v>
      </c>
      <c r="AC1053">
        <v>18.847089929003001</v>
      </c>
      <c r="AD1053">
        <v>58.068448326394702</v>
      </c>
      <c r="AE1053">
        <v>1.7598574292715301</v>
      </c>
      <c r="AF1053">
        <v>2.9991986707321199</v>
      </c>
    </row>
    <row r="1054" spans="1:32" x14ac:dyDescent="0.2">
      <c r="A1054" s="13" t="s">
        <v>101</v>
      </c>
      <c r="B1054" s="13">
        <v>33</v>
      </c>
      <c r="C1054" s="13">
        <v>2018</v>
      </c>
      <c r="D1054" s="13">
        <f>VLOOKUP(Tabelle128[[#This Row],[countrycode]],Tabelle1[[wbcode]:[treatment]],4,FALSE)</f>
        <v>0</v>
      </c>
      <c r="E1054" s="13">
        <f>VLOOKUP(Tabelle128[[#This Row],[countrycode]],Tabelle1[[wbcode]:[liberalizations]],5,FALSE)</f>
        <v>0</v>
      </c>
      <c r="F1054" s="13">
        <v>17.834309869092561</v>
      </c>
      <c r="G1054" s="13">
        <v>21.971495507815909</v>
      </c>
      <c r="H1054" s="13">
        <v>54.897959183673471</v>
      </c>
      <c r="I1054" s="27">
        <v>9.3582686016355705</v>
      </c>
      <c r="J1054">
        <v>1.38</v>
      </c>
      <c r="K1054">
        <v>63.983001708984403</v>
      </c>
      <c r="L1054" s="13"/>
      <c r="M1054" s="17">
        <v>0.43</v>
      </c>
      <c r="N1054">
        <v>7.4420245490000001</v>
      </c>
      <c r="O1054">
        <v>59.3934</v>
      </c>
      <c r="P1054" s="28">
        <v>894.80484352936503</v>
      </c>
      <c r="Q1054">
        <v>2.2000000000000002</v>
      </c>
      <c r="R1054">
        <v>2217.6110279999998</v>
      </c>
      <c r="S1054" s="18">
        <v>31.859742359999998</v>
      </c>
      <c r="T1054" s="18">
        <v>16.56372</v>
      </c>
      <c r="U1054">
        <v>0.191825566</v>
      </c>
      <c r="V1054">
        <v>4.59</v>
      </c>
      <c r="W1054">
        <v>24.522374401696698</v>
      </c>
      <c r="X1054">
        <v>35.622408402120698</v>
      </c>
      <c r="Y1054">
        <v>90.641731398364399</v>
      </c>
      <c r="Z1054">
        <v>0.28899999999999998</v>
      </c>
      <c r="AA1054">
        <v>0.42</v>
      </c>
      <c r="AB1054">
        <v>18.697891106717002</v>
      </c>
      <c r="AC1054">
        <v>20.228947477195899</v>
      </c>
      <c r="AD1054">
        <v>60.144782803817499</v>
      </c>
      <c r="AE1054">
        <v>0.29954650738788802</v>
      </c>
      <c r="AF1054">
        <v>3.0080652283466498</v>
      </c>
    </row>
    <row r="1055" spans="1:32" x14ac:dyDescent="0.2">
      <c r="A1055" s="15" t="s">
        <v>101</v>
      </c>
      <c r="B1055" s="13">
        <v>33</v>
      </c>
      <c r="C1055" s="15">
        <v>2019</v>
      </c>
      <c r="D1055" s="15">
        <f>VLOOKUP(Tabelle128[[#This Row],[countrycode]],Tabelle1[[wbcode]:[treatment]],4,FALSE)</f>
        <v>0</v>
      </c>
      <c r="E1055" s="15">
        <f>VLOOKUP(Tabelle128[[#This Row],[countrycode]],Tabelle1[[wbcode]:[liberalizations]],5,FALSE)</f>
        <v>0</v>
      </c>
      <c r="F1055" s="15"/>
      <c r="G1055" s="15"/>
      <c r="H1055" s="15"/>
      <c r="I1055" s="26">
        <v>10.2835621384558</v>
      </c>
      <c r="J1055">
        <v>1.31</v>
      </c>
      <c r="K1055">
        <v>63.918998718261697</v>
      </c>
      <c r="L1055" s="15"/>
      <c r="M1055" s="18">
        <v>0.433</v>
      </c>
      <c r="N1055">
        <v>7.4230376170000003</v>
      </c>
      <c r="O1055">
        <v>59.663699999999999</v>
      </c>
      <c r="P1055">
        <v>879.04316752628404</v>
      </c>
      <c r="Q1055">
        <v>2.31</v>
      </c>
      <c r="R1055">
        <v>2241.7818510000002</v>
      </c>
      <c r="S1055" s="18">
        <v>31.638852320000002</v>
      </c>
      <c r="T1055" s="18">
        <v>16.56372</v>
      </c>
      <c r="U1055">
        <v>0.18761797699999999</v>
      </c>
      <c r="V1055">
        <v>4.57</v>
      </c>
      <c r="W1055">
        <v>25.705291132007002</v>
      </c>
      <c r="X1055">
        <v>37.953411632158499</v>
      </c>
      <c r="Y1055">
        <v>89.716437861544193</v>
      </c>
      <c r="Z1055">
        <v>0.29199999999999998</v>
      </c>
      <c r="AA1055">
        <v>0.42299999999999999</v>
      </c>
      <c r="AB1055">
        <v>20.0425543701195</v>
      </c>
      <c r="AC1055">
        <v>20.923308927951499</v>
      </c>
      <c r="AD1055">
        <v>63.658702764165497</v>
      </c>
      <c r="AE1055">
        <v>-1.6582669484636801</v>
      </c>
      <c r="AF1055">
        <v>2.9962553527300799</v>
      </c>
    </row>
    <row r="1056" spans="1:32" x14ac:dyDescent="0.2">
      <c r="A1056" s="13" t="s">
        <v>101</v>
      </c>
      <c r="B1056" s="13">
        <v>33</v>
      </c>
      <c r="C1056" s="13">
        <v>2020</v>
      </c>
      <c r="D1056" s="13">
        <f>VLOOKUP(Tabelle128[[#This Row],[countrycode]],Tabelle1[[wbcode]:[treatment]],4,FALSE)</f>
        <v>0</v>
      </c>
      <c r="E1056" s="13">
        <f>VLOOKUP(Tabelle128[[#This Row],[countrycode]],Tabelle1[[wbcode]:[liberalizations]],5,FALSE)</f>
        <v>0</v>
      </c>
      <c r="F1056" s="13"/>
      <c r="G1056" s="13"/>
      <c r="H1056" s="13"/>
      <c r="I1056" s="18">
        <v>10.788453913841099</v>
      </c>
      <c r="J1056">
        <v>-3.89</v>
      </c>
      <c r="K1056" s="18">
        <v>63.138999938964801</v>
      </c>
      <c r="L1056" s="13"/>
      <c r="M1056" s="17">
        <v>0.42699999999999999</v>
      </c>
      <c r="N1056" s="18">
        <v>7.4230376170000003</v>
      </c>
      <c r="O1056" s="18">
        <v>58.633099999999999</v>
      </c>
      <c r="P1056" s="18">
        <v>862.45301201109203</v>
      </c>
      <c r="Q1056" s="18">
        <v>2.31</v>
      </c>
      <c r="R1056" s="18">
        <v>2131.5914550000002</v>
      </c>
      <c r="S1056" s="18">
        <v>31.333626939999998</v>
      </c>
      <c r="T1056" s="18">
        <v>16.56372</v>
      </c>
      <c r="U1056" s="18">
        <v>0.167400521</v>
      </c>
      <c r="V1056" s="18">
        <v>4.57</v>
      </c>
      <c r="W1056" s="18">
        <v>30.656630050948401</v>
      </c>
      <c r="X1056">
        <v>36.333944229222098</v>
      </c>
      <c r="Y1056">
        <v>89.211546086158904</v>
      </c>
      <c r="Z1056">
        <v>0.28899999999999998</v>
      </c>
      <c r="AA1056">
        <v>0.41699999999999998</v>
      </c>
      <c r="AB1056">
        <v>19.863508265110902</v>
      </c>
      <c r="AC1056">
        <v>21.157378853158502</v>
      </c>
      <c r="AD1056">
        <v>66.990574280170506</v>
      </c>
      <c r="AE1056">
        <v>0.43808894032071199</v>
      </c>
      <c r="AF1056">
        <v>2.9710427738771901</v>
      </c>
    </row>
    <row r="1057" spans="1:32" x14ac:dyDescent="0.2">
      <c r="A1057" s="15" t="s">
        <v>101</v>
      </c>
      <c r="B1057" s="13">
        <v>33</v>
      </c>
      <c r="C1057" s="15">
        <v>2021</v>
      </c>
      <c r="D1057" s="15">
        <f>VLOOKUP(Tabelle128[[#This Row],[countrycode]],Tabelle1[[wbcode]:[treatment]],4,FALSE)</f>
        <v>0</v>
      </c>
      <c r="E1057" s="15">
        <f>VLOOKUP(Tabelle128[[#This Row],[countrycode]],Tabelle1[[wbcode]:[liberalizations]],5,FALSE)</f>
        <v>0</v>
      </c>
      <c r="F1057" s="15"/>
      <c r="G1057" s="15"/>
      <c r="H1057" s="15"/>
      <c r="I1057" s="18">
        <v>10.6221625658464</v>
      </c>
      <c r="J1057">
        <v>0.28000000000000003</v>
      </c>
      <c r="K1057" s="18">
        <v>63.266998291015597</v>
      </c>
      <c r="L1057" s="15"/>
      <c r="M1057" s="18">
        <v>0.42799999999999999</v>
      </c>
      <c r="N1057" s="18">
        <v>7.4230376170000003</v>
      </c>
      <c r="O1057" s="18">
        <v>58.941400000000002</v>
      </c>
      <c r="P1057" s="18">
        <v>917.913063250557</v>
      </c>
      <c r="Q1057" s="18">
        <v>2.31</v>
      </c>
      <c r="R1057" s="18">
        <v>2132.6294429999998</v>
      </c>
      <c r="S1057" s="18">
        <v>31.077906169999999</v>
      </c>
      <c r="T1057" s="18">
        <v>16.56372</v>
      </c>
      <c r="U1057" s="18">
        <v>0.167400521</v>
      </c>
      <c r="V1057" s="18">
        <v>4.57</v>
      </c>
      <c r="W1057" s="18">
        <v>29.5810562448318</v>
      </c>
      <c r="X1057">
        <v>40.210582616482597</v>
      </c>
      <c r="Y1057">
        <v>89.377837434153605</v>
      </c>
      <c r="Z1057">
        <v>0.29099999999999998</v>
      </c>
      <c r="AA1057">
        <v>0.41799999999999998</v>
      </c>
      <c r="AB1057">
        <v>20.1639999397749</v>
      </c>
      <c r="AC1057">
        <v>20.503816682089099</v>
      </c>
      <c r="AD1057">
        <v>69.791638861314397</v>
      </c>
      <c r="AE1057">
        <v>3.92560283104272</v>
      </c>
      <c r="AF1057">
        <v>2.9432465052147601</v>
      </c>
    </row>
    <row r="1058" spans="1:32" x14ac:dyDescent="0.2">
      <c r="A1058" s="13" t="s">
        <v>88</v>
      </c>
      <c r="B1058" s="13">
        <v>34</v>
      </c>
      <c r="C1058" s="13">
        <v>1990</v>
      </c>
      <c r="D1058" s="13">
        <f>VLOOKUP(Tabelle128[[#This Row],[countrycode]],Tabelle1[[wbcode]:[treatment]],4,FALSE)</f>
        <v>0</v>
      </c>
      <c r="E1058" s="13">
        <f>VLOOKUP(Tabelle128[[#This Row],[countrycode]],Tabelle1[[wbcode]:[liberalizations]],5,FALSE)</f>
        <v>0</v>
      </c>
      <c r="F1058" s="13">
        <v>18.28609234689225</v>
      </c>
      <c r="G1058" s="13">
        <v>21.434276189860348</v>
      </c>
      <c r="H1058" s="13">
        <v>51.020408163265309</v>
      </c>
      <c r="I1058" s="14">
        <v>4.8057567401749797</v>
      </c>
      <c r="J1058" s="13"/>
      <c r="K1058" s="18"/>
      <c r="L1058" s="13">
        <v>58.6</v>
      </c>
      <c r="M1058" s="17">
        <v>0.39700000000000002</v>
      </c>
      <c r="N1058" s="18">
        <v>3.7172598840000002</v>
      </c>
      <c r="O1058" s="18">
        <v>59.769599999999997</v>
      </c>
      <c r="P1058" s="17">
        <v>740.73617127287901</v>
      </c>
      <c r="Q1058" s="18">
        <v>2.2672457430000001</v>
      </c>
      <c r="R1058" s="18">
        <v>4386.7780519999997</v>
      </c>
      <c r="S1058" s="13"/>
      <c r="T1058" s="13"/>
      <c r="U1058" s="18">
        <v>0.41964837799999999</v>
      </c>
      <c r="V1058" s="18">
        <v>7.42</v>
      </c>
      <c r="W1058" s="18">
        <v>36.179968123796201</v>
      </c>
      <c r="X1058">
        <v>41.944580655755402</v>
      </c>
      <c r="Y1058">
        <v>95.194243259825001</v>
      </c>
      <c r="Z1058" s="6"/>
      <c r="AA1058">
        <v>0.38200000000000001</v>
      </c>
      <c r="AB1058" s="6"/>
      <c r="AC1058" s="6"/>
      <c r="AD1058" s="6"/>
      <c r="AE1058" s="6"/>
      <c r="AF1058" s="6"/>
    </row>
    <row r="1059" spans="1:32" x14ac:dyDescent="0.2">
      <c r="A1059" s="15" t="s">
        <v>88</v>
      </c>
      <c r="B1059" s="13">
        <v>34</v>
      </c>
      <c r="C1059" s="15">
        <v>1991</v>
      </c>
      <c r="D1059" s="15">
        <f>VLOOKUP(Tabelle128[[#This Row],[countrycode]],Tabelle1[[wbcode]:[treatment]],4,FALSE)</f>
        <v>0</v>
      </c>
      <c r="E1059" s="15">
        <f>VLOOKUP(Tabelle128[[#This Row],[countrycode]],Tabelle1[[wbcode]:[liberalizations]],5,FALSE)</f>
        <v>0</v>
      </c>
      <c r="F1059" s="15">
        <v>18.620549834088958</v>
      </c>
      <c r="G1059" s="15">
        <v>21.950481620813559</v>
      </c>
      <c r="H1059" s="15">
        <v>51.224489795918373</v>
      </c>
      <c r="I1059" s="16">
        <v>16.035246748763001</v>
      </c>
      <c r="J1059" s="15"/>
      <c r="K1059" s="18">
        <v>45.808998107910199</v>
      </c>
      <c r="L1059" s="15">
        <v>58.6</v>
      </c>
      <c r="M1059" s="18">
        <v>0.40200000000000002</v>
      </c>
      <c r="N1059" s="18">
        <v>3.8282499310000002</v>
      </c>
      <c r="O1059" s="18">
        <v>59.936100000000003</v>
      </c>
      <c r="P1059" s="18">
        <v>1021.92344623598</v>
      </c>
      <c r="Q1059" s="18">
        <v>2.3445151050000002</v>
      </c>
      <c r="R1059" s="18">
        <v>4396.6408430000001</v>
      </c>
      <c r="S1059" s="15"/>
      <c r="T1059" s="15"/>
      <c r="U1059" s="18">
        <v>0.41590354400000001</v>
      </c>
      <c r="V1059" s="18">
        <v>6.99</v>
      </c>
      <c r="W1059" s="18">
        <v>27.540631915912801</v>
      </c>
      <c r="X1059">
        <v>28.2762192517343</v>
      </c>
      <c r="Y1059">
        <v>83.964753251236999</v>
      </c>
      <c r="Z1059" s="6"/>
      <c r="AA1059">
        <v>0.38800000000000001</v>
      </c>
      <c r="AB1059" s="6"/>
      <c r="AC1059" s="6"/>
      <c r="AD1059" s="6"/>
      <c r="AE1059" s="6"/>
      <c r="AF1059" s="6"/>
    </row>
    <row r="1060" spans="1:32" x14ac:dyDescent="0.2">
      <c r="A1060" s="13" t="s">
        <v>88</v>
      </c>
      <c r="B1060" s="13">
        <v>34</v>
      </c>
      <c r="C1060" s="13">
        <v>1992</v>
      </c>
      <c r="D1060" s="13">
        <f>VLOOKUP(Tabelle128[[#This Row],[countrycode]],Tabelle1[[wbcode]:[treatment]],4,FALSE)</f>
        <v>0</v>
      </c>
      <c r="E1060" s="13">
        <f>VLOOKUP(Tabelle128[[#This Row],[countrycode]],Tabelle1[[wbcode]:[liberalizations]],5,FALSE)</f>
        <v>0</v>
      </c>
      <c r="F1060" s="13">
        <v>18.669467249592259</v>
      </c>
      <c r="G1060" s="13">
        <v>21.879941870912369</v>
      </c>
      <c r="H1060" s="13">
        <v>51.224489795918373</v>
      </c>
      <c r="I1060" s="14">
        <v>12.262498626374001</v>
      </c>
      <c r="J1060" s="13"/>
      <c r="K1060" s="18">
        <v>45.7960014343262</v>
      </c>
      <c r="L1060" s="13">
        <v>58.6</v>
      </c>
      <c r="M1060" s="17">
        <v>0.41099999999999998</v>
      </c>
      <c r="N1060" s="18">
        <v>4.1469101909999999</v>
      </c>
      <c r="O1060" s="18">
        <v>60.261400000000002</v>
      </c>
      <c r="P1060" s="17">
        <v>1010.10303067717</v>
      </c>
      <c r="Q1060" s="18">
        <v>2.4217844670000002</v>
      </c>
      <c r="R1060" s="18">
        <v>4373.5888889999997</v>
      </c>
      <c r="S1060" s="13"/>
      <c r="T1060" s="13"/>
      <c r="U1060" s="18">
        <v>0.42237981600000002</v>
      </c>
      <c r="V1060" s="18">
        <v>7.36</v>
      </c>
      <c r="W1060" s="18">
        <v>22.371963540704801</v>
      </c>
      <c r="X1060">
        <v>19.955956579945202</v>
      </c>
      <c r="Y1060">
        <v>87.737501373626003</v>
      </c>
      <c r="Z1060" s="6"/>
      <c r="AA1060">
        <v>0.39600000000000002</v>
      </c>
      <c r="AB1060" s="6"/>
      <c r="AC1060" s="6"/>
      <c r="AD1060" s="6"/>
      <c r="AE1060" s="6"/>
      <c r="AF1060" s="6"/>
    </row>
    <row r="1061" spans="1:32" x14ac:dyDescent="0.2">
      <c r="A1061" s="15" t="s">
        <v>88</v>
      </c>
      <c r="B1061" s="13">
        <v>34</v>
      </c>
      <c r="C1061" s="15">
        <v>1993</v>
      </c>
      <c r="D1061" s="15">
        <f>VLOOKUP(Tabelle128[[#This Row],[countrycode]],Tabelle1[[wbcode]:[treatment]],4,FALSE)</f>
        <v>0</v>
      </c>
      <c r="E1061" s="15">
        <f>VLOOKUP(Tabelle128[[#This Row],[countrycode]],Tabelle1[[wbcode]:[liberalizations]],5,FALSE)</f>
        <v>0</v>
      </c>
      <c r="F1061" s="15">
        <v>18.774013810851741</v>
      </c>
      <c r="G1061" s="15">
        <v>21.798066432519949</v>
      </c>
      <c r="H1061" s="15">
        <v>51.224489795918373</v>
      </c>
      <c r="I1061" s="16">
        <v>6.7141521293636703</v>
      </c>
      <c r="J1061" s="15"/>
      <c r="K1061" s="18">
        <v>45.784999847412102</v>
      </c>
      <c r="L1061" s="15">
        <v>58.6</v>
      </c>
      <c r="M1061" s="18">
        <v>0.42299999999999999</v>
      </c>
      <c r="N1061" s="18">
        <v>4.6428599359999998</v>
      </c>
      <c r="O1061" s="18">
        <v>60.378999999999998</v>
      </c>
      <c r="P1061" s="18">
        <v>840.26321661239604</v>
      </c>
      <c r="Q1061" s="18">
        <v>2.4990538280000001</v>
      </c>
      <c r="R1061" s="18">
        <v>4487.7934320000004</v>
      </c>
      <c r="S1061" s="15"/>
      <c r="T1061" s="15"/>
      <c r="U1061" s="18">
        <v>0.42164044000000001</v>
      </c>
      <c r="V1061" s="18">
        <v>7.53</v>
      </c>
      <c r="W1061" s="18">
        <v>25.3609346029927</v>
      </c>
      <c r="X1061">
        <v>20.7153694378569</v>
      </c>
      <c r="Y1061">
        <v>93.285847870636303</v>
      </c>
      <c r="Z1061" s="6"/>
      <c r="AA1061">
        <v>0.40699999999999997</v>
      </c>
      <c r="AB1061" s="6"/>
      <c r="AC1061" s="6"/>
      <c r="AD1061" s="6"/>
      <c r="AE1061" s="6"/>
      <c r="AF1061" s="6"/>
    </row>
    <row r="1062" spans="1:32" x14ac:dyDescent="0.2">
      <c r="A1062" s="13" t="s">
        <v>88</v>
      </c>
      <c r="B1062" s="13">
        <v>34</v>
      </c>
      <c r="C1062" s="13">
        <v>1994</v>
      </c>
      <c r="D1062" s="13">
        <f>VLOOKUP(Tabelle128[[#This Row],[countrycode]],Tabelle1[[wbcode]:[treatment]],4,FALSE)</f>
        <v>0</v>
      </c>
      <c r="E1062" s="13">
        <f>VLOOKUP(Tabelle128[[#This Row],[countrycode]],Tabelle1[[wbcode]:[liberalizations]],5,FALSE)</f>
        <v>0</v>
      </c>
      <c r="F1062" s="13">
        <v>19.31753587223599</v>
      </c>
      <c r="G1062" s="13">
        <v>22.980869829516688</v>
      </c>
      <c r="H1062" s="13">
        <v>51.428571428571438</v>
      </c>
      <c r="I1062" s="14">
        <v>42.663598406320403</v>
      </c>
      <c r="J1062" s="13"/>
      <c r="K1062" s="18">
        <v>45.722999572753899</v>
      </c>
      <c r="L1062" s="13">
        <v>58.8</v>
      </c>
      <c r="M1062" s="17">
        <v>0.435</v>
      </c>
      <c r="N1062" s="18">
        <v>5.3274898530000003</v>
      </c>
      <c r="O1062" s="18">
        <v>60.335799999999999</v>
      </c>
      <c r="P1062" s="17">
        <v>862.27422279876998</v>
      </c>
      <c r="Q1062" s="18">
        <v>2.5763231900000001</v>
      </c>
      <c r="R1062" s="18">
        <v>4232.1118310000002</v>
      </c>
      <c r="S1062" s="13"/>
      <c r="T1062" s="13"/>
      <c r="U1062" s="18">
        <v>0.42398280500000002</v>
      </c>
      <c r="V1062" s="18">
        <v>6.89</v>
      </c>
      <c r="W1062" s="18">
        <v>34.699628309105897</v>
      </c>
      <c r="X1062">
        <v>27.9862553653312</v>
      </c>
      <c r="Y1062">
        <v>57.336401593679597</v>
      </c>
      <c r="Z1062" s="6"/>
      <c r="AA1062">
        <v>0.42</v>
      </c>
      <c r="AB1062" s="6"/>
      <c r="AC1062" s="6"/>
      <c r="AD1062" s="6"/>
      <c r="AE1062" s="6"/>
      <c r="AF1062" s="6"/>
    </row>
    <row r="1063" spans="1:32" x14ac:dyDescent="0.2">
      <c r="A1063" s="15" t="s">
        <v>88</v>
      </c>
      <c r="B1063" s="13">
        <v>34</v>
      </c>
      <c r="C1063" s="15">
        <v>1995</v>
      </c>
      <c r="D1063" s="15">
        <f>VLOOKUP(Tabelle128[[#This Row],[countrycode]],Tabelle1[[wbcode]:[treatment]],4,FALSE)</f>
        <v>0</v>
      </c>
      <c r="E1063" s="15">
        <f>VLOOKUP(Tabelle128[[#This Row],[countrycode]],Tabelle1[[wbcode]:[liberalizations]],5,FALSE)</f>
        <v>0</v>
      </c>
      <c r="F1063" s="15">
        <v>19.364746647287429</v>
      </c>
      <c r="G1063" s="15">
        <v>22.494942924467729</v>
      </c>
      <c r="H1063" s="15">
        <v>51.836734693877553</v>
      </c>
      <c r="I1063" s="16">
        <v>16.409350252880898</v>
      </c>
      <c r="J1063" s="15"/>
      <c r="K1063" s="18">
        <v>45.731998443603501</v>
      </c>
      <c r="L1063" s="15">
        <v>59</v>
      </c>
      <c r="M1063" s="18">
        <v>0.441</v>
      </c>
      <c r="N1063" s="18">
        <v>5.4748702050000002</v>
      </c>
      <c r="O1063" s="18">
        <v>60.259</v>
      </c>
      <c r="P1063" s="18">
        <v>904.09072353368094</v>
      </c>
      <c r="Q1063" s="18">
        <v>2.6535925520000001</v>
      </c>
      <c r="R1063" s="18">
        <v>4532.218331</v>
      </c>
      <c r="S1063" s="15"/>
      <c r="T1063" s="15"/>
      <c r="U1063" s="18">
        <v>0.43866132400000002</v>
      </c>
      <c r="V1063" s="18">
        <v>5.86</v>
      </c>
      <c r="W1063" s="18">
        <v>41.486463206724302</v>
      </c>
      <c r="X1063">
        <v>31.930477049454701</v>
      </c>
      <c r="Y1063">
        <v>83.590649747119102</v>
      </c>
      <c r="Z1063" s="6"/>
      <c r="AA1063">
        <v>0.42799999999999999</v>
      </c>
      <c r="AB1063" s="6"/>
      <c r="AC1063" s="6"/>
      <c r="AD1063" s="6"/>
      <c r="AE1063" s="6"/>
      <c r="AF1063" s="6"/>
    </row>
    <row r="1064" spans="1:32" x14ac:dyDescent="0.2">
      <c r="A1064" s="13" t="s">
        <v>88</v>
      </c>
      <c r="B1064" s="13">
        <v>34</v>
      </c>
      <c r="C1064" s="13">
        <v>1996</v>
      </c>
      <c r="D1064" s="13">
        <f>VLOOKUP(Tabelle128[[#This Row],[countrycode]],Tabelle1[[wbcode]:[treatment]],4,FALSE)</f>
        <v>0</v>
      </c>
      <c r="E1064" s="13">
        <f>VLOOKUP(Tabelle128[[#This Row],[countrycode]],Tabelle1[[wbcode]:[liberalizations]],5,FALSE)</f>
        <v>0</v>
      </c>
      <c r="F1064" s="13">
        <v>19.490079801217131</v>
      </c>
      <c r="G1064" s="13">
        <v>22.633432050504009</v>
      </c>
      <c r="H1064" s="13">
        <v>52.040816326530617</v>
      </c>
      <c r="I1064" s="14">
        <v>7.9362586284909504</v>
      </c>
      <c r="J1064" s="13"/>
      <c r="K1064" s="18">
        <v>45.687999725341797</v>
      </c>
      <c r="L1064" s="13">
        <v>59.1</v>
      </c>
      <c r="M1064" s="17">
        <v>0.44900000000000001</v>
      </c>
      <c r="N1064" s="18">
        <v>5.728159904</v>
      </c>
      <c r="O1064" s="18">
        <v>60.063299999999998</v>
      </c>
      <c r="P1064" s="17">
        <v>898.51316191747605</v>
      </c>
      <c r="Q1064" s="18">
        <v>2.7267951049999999</v>
      </c>
      <c r="R1064" s="18">
        <v>4868.7340000000004</v>
      </c>
      <c r="S1064" s="13"/>
      <c r="T1064" s="13"/>
      <c r="U1064" s="18">
        <v>0.44780629300000002</v>
      </c>
      <c r="V1064" s="18">
        <v>6.27</v>
      </c>
      <c r="W1064" s="18">
        <v>39.163413468857598</v>
      </c>
      <c r="X1064">
        <v>31.292476286069601</v>
      </c>
      <c r="Y1064">
        <v>92.063741371508996</v>
      </c>
      <c r="Z1064" s="6"/>
      <c r="AA1064">
        <v>0.434</v>
      </c>
      <c r="AB1064" s="6"/>
      <c r="AC1064" s="6"/>
      <c r="AD1064" s="6"/>
      <c r="AE1064" s="6"/>
      <c r="AF1064" s="6"/>
    </row>
    <row r="1065" spans="1:32" x14ac:dyDescent="0.2">
      <c r="A1065" s="15" t="s">
        <v>88</v>
      </c>
      <c r="B1065" s="13">
        <v>34</v>
      </c>
      <c r="C1065" s="15">
        <v>1997</v>
      </c>
      <c r="D1065" s="15">
        <f>VLOOKUP(Tabelle128[[#This Row],[countrycode]],Tabelle1[[wbcode]:[treatment]],4,FALSE)</f>
        <v>0</v>
      </c>
      <c r="E1065" s="15">
        <f>VLOOKUP(Tabelle128[[#This Row],[countrycode]],Tabelle1[[wbcode]:[liberalizations]],5,FALSE)</f>
        <v>0</v>
      </c>
      <c r="F1065" s="15">
        <v>19.361176756989959</v>
      </c>
      <c r="G1065" s="15">
        <v>22.307458027208892</v>
      </c>
      <c r="H1065" s="15">
        <v>52.040816326530617</v>
      </c>
      <c r="I1065" s="16">
        <v>3.0304582343420301</v>
      </c>
      <c r="J1065" s="15"/>
      <c r="K1065" s="18">
        <v>45.622001647949197</v>
      </c>
      <c r="L1065" s="15">
        <v>59.2</v>
      </c>
      <c r="M1065" s="18">
        <v>0.45</v>
      </c>
      <c r="N1065" s="18">
        <v>5.7800698280000002</v>
      </c>
      <c r="O1065" s="18">
        <v>60.452100000000002</v>
      </c>
      <c r="P1065" s="18">
        <v>851.42552755736801</v>
      </c>
      <c r="Q1065" s="18">
        <v>2.7999976580000001</v>
      </c>
      <c r="R1065" s="18">
        <v>4543.8137500000003</v>
      </c>
      <c r="S1065" s="15"/>
      <c r="T1065" s="15"/>
      <c r="U1065" s="18">
        <v>0.44264315300000001</v>
      </c>
      <c r="V1065" s="18">
        <v>5.57</v>
      </c>
      <c r="W1065" s="18">
        <v>33.392054066383203</v>
      </c>
      <c r="X1065">
        <v>29.357509499329399</v>
      </c>
      <c r="Y1065">
        <v>96.969541765657993</v>
      </c>
      <c r="Z1065" s="6"/>
      <c r="AA1065">
        <v>0.437</v>
      </c>
      <c r="AB1065">
        <v>28.8454982608704</v>
      </c>
      <c r="AC1065">
        <v>26.854087313834398</v>
      </c>
      <c r="AD1065">
        <v>62.749563565712599</v>
      </c>
      <c r="AE1065">
        <v>4.6253469531839499</v>
      </c>
      <c r="AF1065">
        <v>2.5245246457585901</v>
      </c>
    </row>
    <row r="1066" spans="1:32" x14ac:dyDescent="0.2">
      <c r="A1066" s="13" t="s">
        <v>88</v>
      </c>
      <c r="B1066" s="13">
        <v>34</v>
      </c>
      <c r="C1066" s="13">
        <v>1998</v>
      </c>
      <c r="D1066" s="13">
        <f>VLOOKUP(Tabelle128[[#This Row],[countrycode]],Tabelle1[[wbcode]:[treatment]],4,FALSE)</f>
        <v>0</v>
      </c>
      <c r="E1066" s="13">
        <f>VLOOKUP(Tabelle128[[#This Row],[countrycode]],Tabelle1[[wbcode]:[liberalizations]],5,FALSE)</f>
        <v>0</v>
      </c>
      <c r="F1066" s="13">
        <v>19.593592177468249</v>
      </c>
      <c r="G1066" s="13">
        <v>22.662442329011199</v>
      </c>
      <c r="H1066" s="13">
        <v>52.244897959183668</v>
      </c>
      <c r="I1066" s="14">
        <v>7.28963077573174</v>
      </c>
      <c r="J1066" s="13"/>
      <c r="K1066" s="18">
        <v>45.610000610351598</v>
      </c>
      <c r="L1066" s="13">
        <v>59.3</v>
      </c>
      <c r="M1066" s="17">
        <v>0.45900000000000002</v>
      </c>
      <c r="N1066" s="18">
        <v>6.1777801510000003</v>
      </c>
      <c r="O1066" s="18">
        <v>60.609299999999998</v>
      </c>
      <c r="P1066" s="17">
        <v>814.17033528337004</v>
      </c>
      <c r="Q1066" s="18">
        <v>2.8732002109999999</v>
      </c>
      <c r="R1066" s="18">
        <v>4573.2241889999996</v>
      </c>
      <c r="S1066" s="13"/>
      <c r="T1066" s="13"/>
      <c r="U1066" s="18">
        <v>0.42860874199999999</v>
      </c>
      <c r="V1066" s="18">
        <v>5.23</v>
      </c>
      <c r="W1066" s="18">
        <v>24.459168559458298</v>
      </c>
      <c r="X1066">
        <v>26.931843991218901</v>
      </c>
      <c r="Y1066">
        <v>92.710369224268305</v>
      </c>
      <c r="Z1066" s="6"/>
      <c r="AA1066">
        <v>0.44600000000000001</v>
      </c>
      <c r="AB1066">
        <v>26.619055069678598</v>
      </c>
      <c r="AC1066">
        <v>33.538761587298403</v>
      </c>
      <c r="AD1066">
        <v>51.391012550677203</v>
      </c>
      <c r="AE1066">
        <v>8.03166665498855</v>
      </c>
      <c r="AF1066">
        <v>2.5418303557600002</v>
      </c>
    </row>
    <row r="1067" spans="1:32" x14ac:dyDescent="0.2">
      <c r="A1067" s="15" t="s">
        <v>88</v>
      </c>
      <c r="B1067" s="13">
        <v>34</v>
      </c>
      <c r="C1067" s="15">
        <v>1999</v>
      </c>
      <c r="D1067" s="15">
        <f>VLOOKUP(Tabelle128[[#This Row],[countrycode]],Tabelle1[[wbcode]:[treatment]],4,FALSE)</f>
        <v>0</v>
      </c>
      <c r="E1067" s="15">
        <f>VLOOKUP(Tabelle128[[#This Row],[countrycode]],Tabelle1[[wbcode]:[liberalizations]],5,FALSE)</f>
        <v>0</v>
      </c>
      <c r="F1067" s="15">
        <v>19.787606221233311</v>
      </c>
      <c r="G1067" s="15">
        <v>22.883032671463891</v>
      </c>
      <c r="H1067" s="15">
        <v>52.448979591836753</v>
      </c>
      <c r="I1067" s="16">
        <v>7.2621802012667001</v>
      </c>
      <c r="J1067" s="15"/>
      <c r="K1067" s="18">
        <v>45.569000244140597</v>
      </c>
      <c r="L1067" s="15">
        <v>59.3</v>
      </c>
      <c r="M1067" s="18">
        <v>0.46500000000000002</v>
      </c>
      <c r="N1067" s="18">
        <v>6.3846402170000003</v>
      </c>
      <c r="O1067" s="18">
        <v>60.8187</v>
      </c>
      <c r="P1067" s="18">
        <v>775.27201407975599</v>
      </c>
      <c r="Q1067" s="18">
        <v>2.9464027640000001</v>
      </c>
      <c r="R1067" s="18">
        <v>4628.908582</v>
      </c>
      <c r="S1067" s="15"/>
      <c r="T1067" s="15"/>
      <c r="U1067" s="18">
        <v>0.42766490299999999</v>
      </c>
      <c r="V1067" s="18">
        <v>5.96</v>
      </c>
      <c r="W1067" s="18">
        <v>22.569186038298199</v>
      </c>
      <c r="X1067">
        <v>26.4477520014578</v>
      </c>
      <c r="Y1067">
        <v>92.737819798733298</v>
      </c>
      <c r="Z1067" s="6"/>
      <c r="AA1067">
        <v>0.45100000000000001</v>
      </c>
      <c r="AB1067">
        <v>28.819372751655699</v>
      </c>
      <c r="AC1067">
        <v>32.4093951666799</v>
      </c>
      <c r="AD1067">
        <v>49.016938039755999</v>
      </c>
      <c r="AE1067">
        <v>4.0741761359675603</v>
      </c>
      <c r="AF1067">
        <v>2.58494313138557</v>
      </c>
    </row>
    <row r="1068" spans="1:32" x14ac:dyDescent="0.2">
      <c r="A1068" s="13" t="s">
        <v>88</v>
      </c>
      <c r="B1068" s="13">
        <v>34</v>
      </c>
      <c r="C1068" s="13">
        <v>2000</v>
      </c>
      <c r="D1068" s="13">
        <f>VLOOKUP(Tabelle128[[#This Row],[countrycode]],Tabelle1[[wbcode]:[treatment]],4,FALSE)</f>
        <v>0</v>
      </c>
      <c r="E1068" s="13">
        <f>VLOOKUP(Tabelle128[[#This Row],[countrycode]],Tabelle1[[wbcode]:[liberalizations]],5,FALSE)</f>
        <v>0</v>
      </c>
      <c r="F1068" s="13">
        <v>19.677248780972018</v>
      </c>
      <c r="G1068" s="13">
        <v>22.737369896431279</v>
      </c>
      <c r="H1068" s="13">
        <v>52.448979591836753</v>
      </c>
      <c r="I1068" s="14">
        <v>3.3896575483611899</v>
      </c>
      <c r="J1068" s="13"/>
      <c r="K1068" s="18">
        <v>45.490001678466797</v>
      </c>
      <c r="L1068" s="13">
        <v>59.4</v>
      </c>
      <c r="M1068" s="17">
        <v>0.46500000000000002</v>
      </c>
      <c r="N1068" s="18">
        <v>6.471035004</v>
      </c>
      <c r="O1068" s="18">
        <v>61.028199999999998</v>
      </c>
      <c r="P1068" s="17">
        <v>676.56902238144801</v>
      </c>
      <c r="Q1068" s="18">
        <v>3.0196053169999999</v>
      </c>
      <c r="R1068" s="18">
        <v>4304.4709309999998</v>
      </c>
      <c r="S1068" s="13"/>
      <c r="T1068" s="13"/>
      <c r="U1068" s="18">
        <v>0.42350085700000001</v>
      </c>
      <c r="V1068" s="18">
        <v>5.82</v>
      </c>
      <c r="W1068" s="18">
        <v>25.517115714084301</v>
      </c>
      <c r="X1068">
        <v>33.423259052982402</v>
      </c>
      <c r="Y1068">
        <v>96.6103424516388</v>
      </c>
      <c r="Z1068" s="6"/>
      <c r="AA1068">
        <v>0.45100000000000001</v>
      </c>
      <c r="AB1068">
        <v>31.9102667716251</v>
      </c>
      <c r="AC1068">
        <v>29.951850258829701</v>
      </c>
      <c r="AD1068">
        <v>58.9403747670668</v>
      </c>
      <c r="AE1068">
        <v>3.25406745833358</v>
      </c>
      <c r="AF1068">
        <v>2.6440535147038098</v>
      </c>
    </row>
    <row r="1069" spans="1:32" x14ac:dyDescent="0.2">
      <c r="A1069" s="15" t="s">
        <v>88</v>
      </c>
      <c r="B1069" s="13">
        <v>34</v>
      </c>
      <c r="C1069" s="15">
        <v>2001</v>
      </c>
      <c r="D1069" s="15">
        <f>VLOOKUP(Tabelle128[[#This Row],[countrycode]],Tabelle1[[wbcode]:[treatment]],4,FALSE)</f>
        <v>0</v>
      </c>
      <c r="E1069" s="15">
        <f>VLOOKUP(Tabelle128[[#This Row],[countrycode]],Tabelle1[[wbcode]:[liberalizations]],5,FALSE)</f>
        <v>0</v>
      </c>
      <c r="F1069" s="15">
        <v>19.77465634628409</v>
      </c>
      <c r="G1069" s="15">
        <v>22.770505947631079</v>
      </c>
      <c r="H1069" s="15">
        <v>52.653061224489797</v>
      </c>
      <c r="I1069" s="16">
        <v>2.8813248488369201</v>
      </c>
      <c r="J1069">
        <v>-3.04</v>
      </c>
      <c r="K1069" s="18">
        <v>45.120998382568402</v>
      </c>
      <c r="L1069" s="15">
        <v>59.5</v>
      </c>
      <c r="M1069" s="18">
        <v>0.46600000000000003</v>
      </c>
      <c r="N1069" s="18">
        <v>6.5574297899999996</v>
      </c>
      <c r="O1069" s="18">
        <v>61.185200000000002</v>
      </c>
      <c r="P1069" s="18">
        <v>646.11511553289995</v>
      </c>
      <c r="Q1069" s="18">
        <v>3.0968746789999999</v>
      </c>
      <c r="R1069" s="18">
        <v>4062.4268710000001</v>
      </c>
      <c r="S1069" s="15"/>
      <c r="T1069" s="15"/>
      <c r="U1069" s="18">
        <v>0.43387359399999997</v>
      </c>
      <c r="V1069" s="18">
        <v>5.93</v>
      </c>
      <c r="W1069" s="18">
        <v>25.536995080516</v>
      </c>
      <c r="X1069">
        <v>35.164217379955502</v>
      </c>
      <c r="Y1069">
        <v>97.118675151163103</v>
      </c>
      <c r="Z1069" s="6"/>
      <c r="AA1069">
        <v>0.45200000000000001</v>
      </c>
      <c r="AB1069">
        <v>32.2425519673045</v>
      </c>
      <c r="AC1069">
        <v>29.036145237482799</v>
      </c>
      <c r="AD1069">
        <v>60.701212460471503</v>
      </c>
      <c r="AE1069">
        <v>4.7148963468960998</v>
      </c>
      <c r="AF1069">
        <v>2.7075764985255599</v>
      </c>
    </row>
    <row r="1070" spans="1:32" x14ac:dyDescent="0.2">
      <c r="A1070" s="13" t="s">
        <v>88</v>
      </c>
      <c r="B1070" s="13">
        <v>34</v>
      </c>
      <c r="C1070" s="13">
        <v>2002</v>
      </c>
      <c r="D1070" s="13">
        <f>VLOOKUP(Tabelle128[[#This Row],[countrycode]],Tabelle1[[wbcode]:[treatment]],4,FALSE)</f>
        <v>0</v>
      </c>
      <c r="E1070" s="13">
        <f>VLOOKUP(Tabelle128[[#This Row],[countrycode]],Tabelle1[[wbcode]:[liberalizations]],5,FALSE)</f>
        <v>0</v>
      </c>
      <c r="F1070" s="13">
        <v>19.926651925810859</v>
      </c>
      <c r="G1070" s="13">
        <v>22.896540320332491</v>
      </c>
      <c r="H1070" s="13">
        <v>52.857142857142861</v>
      </c>
      <c r="I1070" s="14">
        <v>2.3054873343620201</v>
      </c>
      <c r="J1070">
        <v>-1.02</v>
      </c>
      <c r="K1070" s="18">
        <v>44.744998931884801</v>
      </c>
      <c r="L1070" s="13">
        <v>59.7</v>
      </c>
      <c r="M1070" s="17">
        <v>0.47</v>
      </c>
      <c r="N1070" s="18">
        <v>6.6449999809999998</v>
      </c>
      <c r="O1070" s="18">
        <v>61.267899999999997</v>
      </c>
      <c r="P1070" s="17">
        <v>639.66758287710104</v>
      </c>
      <c r="Q1070" s="18">
        <v>3.1741440409999999</v>
      </c>
      <c r="R1070" s="18">
        <v>4185.3236239999997</v>
      </c>
      <c r="S1070" s="13"/>
      <c r="T1070" s="13"/>
      <c r="U1070" s="18">
        <v>0.449731993</v>
      </c>
      <c r="V1070" s="18">
        <v>6</v>
      </c>
      <c r="W1070" s="18">
        <v>24.773608402842299</v>
      </c>
      <c r="X1070">
        <v>32.011921197338303</v>
      </c>
      <c r="Y1070">
        <v>97.694512665638001</v>
      </c>
      <c r="Z1070" s="6"/>
      <c r="AA1070">
        <v>0.45500000000000002</v>
      </c>
      <c r="AB1070">
        <v>41.980030384381301</v>
      </c>
      <c r="AC1070">
        <v>28.420298878977299</v>
      </c>
      <c r="AD1070">
        <v>56.785529600180602</v>
      </c>
      <c r="AE1070">
        <v>3.8957052575849098</v>
      </c>
      <c r="AF1070">
        <v>2.76240436522738</v>
      </c>
    </row>
    <row r="1071" spans="1:32" x14ac:dyDescent="0.2">
      <c r="A1071" s="15" t="s">
        <v>88</v>
      </c>
      <c r="B1071" s="13">
        <v>34</v>
      </c>
      <c r="C1071" s="15">
        <v>2003</v>
      </c>
      <c r="D1071" s="15">
        <f>VLOOKUP(Tabelle128[[#This Row],[countrycode]],Tabelle1[[wbcode]:[treatment]],4,FALSE)</f>
        <v>0</v>
      </c>
      <c r="E1071" s="15">
        <f>VLOOKUP(Tabelle128[[#This Row],[countrycode]],Tabelle1[[wbcode]:[liberalizations]],5,FALSE)</f>
        <v>0</v>
      </c>
      <c r="F1071" s="15">
        <v>20.246962495336629</v>
      </c>
      <c r="G1071" s="15">
        <v>23.224467583738921</v>
      </c>
      <c r="H1071" s="15">
        <v>53.061224489795919</v>
      </c>
      <c r="I1071" s="16">
        <v>4.4068495765040003</v>
      </c>
      <c r="J1071">
        <v>4.3</v>
      </c>
      <c r="K1071" s="18">
        <v>44.3810005187988</v>
      </c>
      <c r="L1071" s="15">
        <v>59.8</v>
      </c>
      <c r="M1071" s="18">
        <v>0.47499999999999998</v>
      </c>
      <c r="N1071" s="18">
        <v>6.7771000859999999</v>
      </c>
      <c r="O1071" s="18">
        <v>61.347299999999997</v>
      </c>
      <c r="P1071" s="18">
        <v>717.89986760823695</v>
      </c>
      <c r="Q1071" s="18">
        <v>3.2514134019999998</v>
      </c>
      <c r="R1071" s="18">
        <v>4343.9514950000003</v>
      </c>
      <c r="S1071" s="15"/>
      <c r="T1071" s="15"/>
      <c r="U1071" s="18">
        <v>0.451394187</v>
      </c>
      <c r="V1071" s="18">
        <v>5.88</v>
      </c>
      <c r="W1071" s="18">
        <v>19.124772175472799</v>
      </c>
      <c r="X1071">
        <v>36.193252157770999</v>
      </c>
      <c r="Y1071">
        <v>95.593150423495999</v>
      </c>
      <c r="Z1071" s="6"/>
      <c r="AA1071">
        <v>0.46</v>
      </c>
      <c r="AB1071">
        <v>47.558972474370002</v>
      </c>
      <c r="AC1071">
        <v>26.734550991791501</v>
      </c>
      <c r="AD1071">
        <v>55.318024333243798</v>
      </c>
      <c r="AE1071">
        <v>5.1519015076957597</v>
      </c>
      <c r="AF1071">
        <v>2.8058463566368799</v>
      </c>
    </row>
    <row r="1072" spans="1:32" x14ac:dyDescent="0.2">
      <c r="A1072" s="13" t="s">
        <v>88</v>
      </c>
      <c r="B1072" s="13">
        <v>34</v>
      </c>
      <c r="C1072" s="13">
        <v>2004</v>
      </c>
      <c r="D1072" s="13">
        <f>VLOOKUP(Tabelle128[[#This Row],[countrycode]],Tabelle1[[wbcode]:[treatment]],4,FALSE)</f>
        <v>0</v>
      </c>
      <c r="E1072" s="13">
        <f>VLOOKUP(Tabelle128[[#This Row],[countrycode]],Tabelle1[[wbcode]:[liberalizations]],5,FALSE)</f>
        <v>0</v>
      </c>
      <c r="F1072" s="13">
        <v>20.527382548458259</v>
      </c>
      <c r="G1072" s="13">
        <v>23.449683721138491</v>
      </c>
      <c r="H1072" s="13">
        <v>53.265306122448983</v>
      </c>
      <c r="I1072" s="14">
        <v>6.5735336873947201</v>
      </c>
      <c r="J1072">
        <v>2.21</v>
      </c>
      <c r="K1072" s="18">
        <v>43.990001678466797</v>
      </c>
      <c r="L1072" s="13">
        <v>59.9</v>
      </c>
      <c r="M1072" s="17">
        <v>0.48599999999999999</v>
      </c>
      <c r="N1072" s="18">
        <v>7.2894902229999996</v>
      </c>
      <c r="O1072" s="18">
        <v>61.5931</v>
      </c>
      <c r="P1072" s="17">
        <v>803.77791557511398</v>
      </c>
      <c r="Q1072" s="18">
        <v>3.3286827639999998</v>
      </c>
      <c r="R1072" s="18">
        <v>4419.6026419999998</v>
      </c>
      <c r="S1072" s="13"/>
      <c r="T1072" s="13"/>
      <c r="U1072" s="18">
        <v>0.47120912300000001</v>
      </c>
      <c r="V1072" s="18">
        <v>5.9</v>
      </c>
      <c r="W1072" s="18">
        <v>23.2692575686957</v>
      </c>
      <c r="X1072">
        <v>51.949547110100198</v>
      </c>
      <c r="Y1072">
        <v>93.426466312605299</v>
      </c>
      <c r="Z1072" s="6"/>
      <c r="AA1072">
        <v>0.47099999999999997</v>
      </c>
      <c r="AB1072">
        <v>44.776384309825801</v>
      </c>
      <c r="AC1072">
        <v>27.5321174229442</v>
      </c>
      <c r="AD1072">
        <v>75.218804678795905</v>
      </c>
      <c r="AE1072">
        <v>10.367623347307299</v>
      </c>
      <c r="AF1072">
        <v>2.83284613778509</v>
      </c>
    </row>
    <row r="1073" spans="1:32" x14ac:dyDescent="0.2">
      <c r="A1073" s="15" t="s">
        <v>88</v>
      </c>
      <c r="B1073" s="13">
        <v>34</v>
      </c>
      <c r="C1073" s="15">
        <v>2005</v>
      </c>
      <c r="D1073" s="15">
        <f>VLOOKUP(Tabelle128[[#This Row],[countrycode]],Tabelle1[[wbcode]:[treatment]],4,FALSE)</f>
        <v>0</v>
      </c>
      <c r="E1073" s="15">
        <f>VLOOKUP(Tabelle128[[#This Row],[countrycode]],Tabelle1[[wbcode]:[liberalizations]],5,FALSE)</f>
        <v>0</v>
      </c>
      <c r="F1073" s="15">
        <v>21.138717285517739</v>
      </c>
      <c r="G1073" s="15">
        <v>24.05488514310106</v>
      </c>
      <c r="H1073" s="15">
        <v>53.877551020408163</v>
      </c>
      <c r="I1073" s="16">
        <v>14.176734543061601</v>
      </c>
      <c r="J1073">
        <v>5.93</v>
      </c>
      <c r="K1073" s="18">
        <v>43.619998931884801</v>
      </c>
      <c r="L1073" s="15">
        <v>60.2</v>
      </c>
      <c r="M1073" s="18">
        <v>0.49</v>
      </c>
      <c r="N1073" s="18">
        <v>7.3328399659999999</v>
      </c>
      <c r="O1073" s="18">
        <v>61.655999999999999</v>
      </c>
      <c r="P1073" s="18">
        <v>970.84236071924204</v>
      </c>
      <c r="Q1073" s="18">
        <v>3.4059521259999999</v>
      </c>
      <c r="R1073" s="18">
        <v>4642.6938300000002</v>
      </c>
      <c r="S1073" s="15"/>
      <c r="T1073" s="15"/>
      <c r="U1073" s="18">
        <v>0.474936462</v>
      </c>
      <c r="V1073" s="18">
        <v>5.77</v>
      </c>
      <c r="W1073" s="18">
        <v>26.753247053687499</v>
      </c>
      <c r="X1073">
        <v>61.481852505961697</v>
      </c>
      <c r="Y1073">
        <v>85.823265456938401</v>
      </c>
      <c r="Z1073" s="6"/>
      <c r="AA1073">
        <v>0.47499999999999998</v>
      </c>
      <c r="AB1073">
        <v>40.726897957515298</v>
      </c>
      <c r="AC1073">
        <v>33.190325814887203</v>
      </c>
      <c r="AD1073">
        <v>88.2350995596491</v>
      </c>
      <c r="AE1073">
        <v>12.1256487185541</v>
      </c>
      <c r="AF1073">
        <v>2.8492846490887</v>
      </c>
    </row>
    <row r="1074" spans="1:32" x14ac:dyDescent="0.2">
      <c r="A1074" s="13" t="s">
        <v>88</v>
      </c>
      <c r="B1074" s="13">
        <v>34</v>
      </c>
      <c r="C1074" s="13">
        <v>2006</v>
      </c>
      <c r="D1074" s="13">
        <f>VLOOKUP(Tabelle128[[#This Row],[countrycode]],Tabelle1[[wbcode]:[treatment]],4,FALSE)</f>
        <v>0</v>
      </c>
      <c r="E1074" s="13">
        <f>VLOOKUP(Tabelle128[[#This Row],[countrycode]],Tabelle1[[wbcode]:[liberalizations]],5,FALSE)</f>
        <v>0</v>
      </c>
      <c r="F1074" s="13">
        <v>22.06972238428321</v>
      </c>
      <c r="G1074" s="13">
        <v>24.94998751314365</v>
      </c>
      <c r="H1074" s="13">
        <v>54.489795918367363</v>
      </c>
      <c r="I1074" s="14">
        <v>27.940362230336401</v>
      </c>
      <c r="J1074">
        <v>15.52</v>
      </c>
      <c r="K1074" s="18">
        <v>43.2700004577637</v>
      </c>
      <c r="L1074" s="13">
        <v>60.5</v>
      </c>
      <c r="M1074" s="17">
        <v>0.5</v>
      </c>
      <c r="N1074" s="18">
        <v>7.5560798650000001</v>
      </c>
      <c r="O1074" s="18">
        <v>61.890900000000002</v>
      </c>
      <c r="P1074" s="17">
        <v>1259.54150505961</v>
      </c>
      <c r="Q1074" s="18">
        <v>3.4913551040000002</v>
      </c>
      <c r="R1074" s="18">
        <v>5131.2116560000004</v>
      </c>
      <c r="S1074" s="13"/>
      <c r="T1074" s="13"/>
      <c r="U1074" s="18">
        <v>0.45682613799999999</v>
      </c>
      <c r="V1074" s="18">
        <v>5.05</v>
      </c>
      <c r="W1074" s="18">
        <v>42.364103327396698</v>
      </c>
      <c r="X1074">
        <v>40.424397885635599</v>
      </c>
      <c r="Y1074">
        <v>72.059637769663595</v>
      </c>
      <c r="Z1074" s="6"/>
      <c r="AA1074">
        <v>0.48699999999999999</v>
      </c>
      <c r="AB1074">
        <v>36.396607225657</v>
      </c>
      <c r="AC1074">
        <v>43.869665371537202</v>
      </c>
      <c r="AD1074">
        <v>82.788501213032305</v>
      </c>
      <c r="AE1074">
        <v>6.2410332814282103</v>
      </c>
      <c r="AF1074">
        <v>2.8590110532855899</v>
      </c>
    </row>
    <row r="1075" spans="1:32" x14ac:dyDescent="0.2">
      <c r="A1075" s="15" t="s">
        <v>88</v>
      </c>
      <c r="B1075" s="13">
        <v>34</v>
      </c>
      <c r="C1075" s="15">
        <v>2007</v>
      </c>
      <c r="D1075" s="15">
        <f>VLOOKUP(Tabelle128[[#This Row],[countrycode]],Tabelle1[[wbcode]:[treatment]],4,FALSE)</f>
        <v>0</v>
      </c>
      <c r="E1075" s="15">
        <f>VLOOKUP(Tabelle128[[#This Row],[countrycode]],Tabelle1[[wbcode]:[liberalizations]],5,FALSE)</f>
        <v>0</v>
      </c>
      <c r="F1075" s="15">
        <v>22.29041687063425</v>
      </c>
      <c r="G1075" s="15">
        <v>25.018519254557571</v>
      </c>
      <c r="H1075" s="15">
        <v>55.102040816326543</v>
      </c>
      <c r="I1075" s="16">
        <v>23.126128853503999</v>
      </c>
      <c r="J1075">
        <v>-4.08</v>
      </c>
      <c r="K1075" s="18">
        <v>42.821998596191399</v>
      </c>
      <c r="L1075" s="15">
        <v>60.8</v>
      </c>
      <c r="M1075" s="18">
        <v>0.499</v>
      </c>
      <c r="N1075" s="18">
        <v>7.4365799429999999</v>
      </c>
      <c r="O1075" s="18">
        <v>62.228499999999997</v>
      </c>
      <c r="P1075" s="18">
        <v>1357.1242851050199</v>
      </c>
      <c r="Q1075" s="18">
        <v>3.5767580830000001</v>
      </c>
      <c r="R1075" s="18">
        <v>4912.0749109999997</v>
      </c>
      <c r="S1075" s="15"/>
      <c r="T1075" s="15"/>
      <c r="U1075" s="18">
        <v>0.51141024400000001</v>
      </c>
      <c r="V1075" s="18">
        <v>4.7300000000000004</v>
      </c>
      <c r="W1075" s="18">
        <v>40.523161798288598</v>
      </c>
      <c r="X1075">
        <v>45.540893879624697</v>
      </c>
      <c r="Y1075">
        <v>76.873871146496001</v>
      </c>
      <c r="Z1075" s="6"/>
      <c r="AA1075">
        <v>0.48599999999999999</v>
      </c>
      <c r="AB1075">
        <v>42.207535662094401</v>
      </c>
      <c r="AC1075">
        <v>37.005247694538497</v>
      </c>
      <c r="AD1075">
        <v>86.064055677913203</v>
      </c>
      <c r="AE1075">
        <v>7.2541084130488596</v>
      </c>
      <c r="AF1075">
        <v>2.8699458957184998</v>
      </c>
    </row>
    <row r="1076" spans="1:32" x14ac:dyDescent="0.2">
      <c r="A1076" s="13" t="s">
        <v>88</v>
      </c>
      <c r="B1076" s="13">
        <v>34</v>
      </c>
      <c r="C1076" s="13">
        <v>2008</v>
      </c>
      <c r="D1076" s="13">
        <f>VLOOKUP(Tabelle128[[#This Row],[countrycode]],Tabelle1[[wbcode]:[treatment]],4,FALSE)</f>
        <v>0</v>
      </c>
      <c r="E1076" s="13">
        <f>VLOOKUP(Tabelle128[[#This Row],[countrycode]],Tabelle1[[wbcode]:[liberalizations]],5,FALSE)</f>
        <v>0</v>
      </c>
      <c r="F1076" s="13">
        <v>22.612126391174531</v>
      </c>
      <c r="G1076" s="13">
        <v>25.28414876045596</v>
      </c>
      <c r="H1076" s="13">
        <v>55.714285714285722</v>
      </c>
      <c r="I1076" s="14">
        <v>22.105417504279501</v>
      </c>
      <c r="J1076">
        <v>-2.64</v>
      </c>
      <c r="K1076" s="18">
        <v>42.445999145507798</v>
      </c>
      <c r="L1076" s="13">
        <v>61.1</v>
      </c>
      <c r="M1076" s="17">
        <v>0.499</v>
      </c>
      <c r="N1076" s="18">
        <v>7.3170800209999998</v>
      </c>
      <c r="O1076" s="18">
        <v>62.399000000000001</v>
      </c>
      <c r="P1076" s="17">
        <v>1579.51154806573</v>
      </c>
      <c r="Q1076" s="18">
        <v>3.662161062</v>
      </c>
      <c r="R1076" s="18">
        <v>4802.253968</v>
      </c>
      <c r="S1076" s="13"/>
      <c r="T1076" s="13"/>
      <c r="U1076" s="18">
        <v>0.53800726799999998</v>
      </c>
      <c r="V1076" s="18">
        <v>4.63</v>
      </c>
      <c r="W1076" s="18">
        <v>41.602850478451103</v>
      </c>
      <c r="X1076">
        <v>52.517360521973998</v>
      </c>
      <c r="Y1076">
        <v>77.894582495720499</v>
      </c>
      <c r="Z1076" s="6"/>
      <c r="AA1076">
        <v>0.48599999999999999</v>
      </c>
      <c r="AB1076">
        <v>37.2007686040685</v>
      </c>
      <c r="AC1076">
        <v>36.489088443615202</v>
      </c>
      <c r="AD1076">
        <v>94.120211000425101</v>
      </c>
      <c r="AE1076">
        <v>7.3466354124978599</v>
      </c>
      <c r="AF1076">
        <v>2.8846012947634598</v>
      </c>
    </row>
    <row r="1077" spans="1:32" x14ac:dyDescent="0.2">
      <c r="A1077" s="15" t="s">
        <v>88</v>
      </c>
      <c r="B1077" s="13">
        <v>34</v>
      </c>
      <c r="C1077" s="15">
        <v>2009</v>
      </c>
      <c r="D1077" s="15">
        <f>VLOOKUP(Tabelle128[[#This Row],[countrycode]],Tabelle1[[wbcode]:[treatment]],4,FALSE)</f>
        <v>0</v>
      </c>
      <c r="E1077" s="15">
        <f>VLOOKUP(Tabelle128[[#This Row],[countrycode]],Tabelle1[[wbcode]:[liberalizations]],5,FALSE)</f>
        <v>0</v>
      </c>
      <c r="F1077" s="15">
        <v>22.834134650598092</v>
      </c>
      <c r="G1077" s="15">
        <v>25.514660669332731</v>
      </c>
      <c r="H1077" s="15">
        <v>56.122448979591837</v>
      </c>
      <c r="I1077" s="16">
        <v>18.915896269767401</v>
      </c>
      <c r="J1077">
        <v>-2.21</v>
      </c>
      <c r="K1077" s="18">
        <v>42.066001892089801</v>
      </c>
      <c r="L1077" s="15">
        <v>61.4</v>
      </c>
      <c r="M1077" s="18">
        <v>0.50800000000000001</v>
      </c>
      <c r="N1077" s="18">
        <v>7.7940201760000001</v>
      </c>
      <c r="O1077" s="18">
        <v>62.8005</v>
      </c>
      <c r="P1077" s="18">
        <v>1389.3385330999799</v>
      </c>
      <c r="Q1077" s="18">
        <v>3.7475640399999999</v>
      </c>
      <c r="R1077" s="18">
        <v>4740.6319450000001</v>
      </c>
      <c r="S1077" s="15"/>
      <c r="T1077" s="15"/>
      <c r="U1077" s="18">
        <v>0.57764920200000003</v>
      </c>
      <c r="V1077" s="18">
        <v>4.47</v>
      </c>
      <c r="W1077" s="18">
        <v>37.245748302912297</v>
      </c>
      <c r="X1077">
        <v>44.7628692989027</v>
      </c>
      <c r="Y1077">
        <v>81.084103730232599</v>
      </c>
      <c r="Z1077" s="6"/>
      <c r="AA1077">
        <v>0.495</v>
      </c>
      <c r="AB1077">
        <v>36.394228965863398</v>
      </c>
      <c r="AC1077">
        <v>32.754413482283802</v>
      </c>
      <c r="AD1077">
        <v>82.008617601815104</v>
      </c>
      <c r="AE1077">
        <v>2.2209203238178001</v>
      </c>
      <c r="AF1077">
        <v>2.9053211339491201</v>
      </c>
    </row>
    <row r="1078" spans="1:32" x14ac:dyDescent="0.2">
      <c r="A1078" s="13" t="s">
        <v>88</v>
      </c>
      <c r="B1078" s="13">
        <v>34</v>
      </c>
      <c r="C1078" s="13">
        <v>2010</v>
      </c>
      <c r="D1078" s="13">
        <f>VLOOKUP(Tabelle128[[#This Row],[countrycode]],Tabelle1[[wbcode]:[treatment]],4,FALSE)</f>
        <v>0</v>
      </c>
      <c r="E1078" s="13">
        <f>VLOOKUP(Tabelle128[[#This Row],[countrycode]],Tabelle1[[wbcode]:[liberalizations]],5,FALSE)</f>
        <v>0</v>
      </c>
      <c r="F1078" s="13">
        <v>23.342217781327331</v>
      </c>
      <c r="G1078" s="13">
        <v>25.90808460898598</v>
      </c>
      <c r="H1078" s="13">
        <v>56.530612244897974</v>
      </c>
      <c r="I1078" s="14">
        <v>30.3090342266999</v>
      </c>
      <c r="J1078">
        <v>0.23</v>
      </c>
      <c r="K1078" s="18">
        <v>41.694000244140597</v>
      </c>
      <c r="L1078" s="13">
        <v>61.7</v>
      </c>
      <c r="M1078" s="17">
        <v>0.51</v>
      </c>
      <c r="N1078" s="18">
        <v>7.8782901760000001</v>
      </c>
      <c r="O1078" s="18">
        <v>63.104900000000001</v>
      </c>
      <c r="P1078" s="17">
        <v>1610.9206301843799</v>
      </c>
      <c r="Q1078" s="18">
        <v>3.8329670189999998</v>
      </c>
      <c r="R1078" s="18">
        <v>4610.5430079999996</v>
      </c>
      <c r="S1078" s="18">
        <v>32.541315590000004</v>
      </c>
      <c r="T1078" s="18">
        <v>23.780159999999999</v>
      </c>
      <c r="U1078" s="18">
        <v>0.56098758100000001</v>
      </c>
      <c r="V1078" s="18">
        <v>4.6100000000000003</v>
      </c>
      <c r="W1078" s="18">
        <v>45.739348112711603</v>
      </c>
      <c r="X1078">
        <v>47.681397020749202</v>
      </c>
      <c r="Y1078">
        <v>69.690965773300107</v>
      </c>
      <c r="Z1078">
        <v>0.34200000000000003</v>
      </c>
      <c r="AA1078">
        <v>0.497</v>
      </c>
      <c r="AB1078">
        <v>33.278867007841903</v>
      </c>
      <c r="AC1078">
        <v>38.1929057828319</v>
      </c>
      <c r="AD1078">
        <v>93.420745133460798</v>
      </c>
      <c r="AE1078">
        <v>6.2835408742770804</v>
      </c>
      <c r="AF1078">
        <v>2.926972491675</v>
      </c>
    </row>
    <row r="1079" spans="1:32" x14ac:dyDescent="0.2">
      <c r="A1079" s="15" t="s">
        <v>88</v>
      </c>
      <c r="B1079" s="13">
        <v>34</v>
      </c>
      <c r="C1079" s="15">
        <v>2011</v>
      </c>
      <c r="D1079" s="15">
        <f>VLOOKUP(Tabelle128[[#This Row],[countrycode]],Tabelle1[[wbcode]:[treatment]],4,FALSE)</f>
        <v>0</v>
      </c>
      <c r="E1079" s="15">
        <f>VLOOKUP(Tabelle128[[#This Row],[countrycode]],Tabelle1[[wbcode]:[liberalizations]],5,FALSE)</f>
        <v>0</v>
      </c>
      <c r="F1079" s="15">
        <v>23.88740774156776</v>
      </c>
      <c r="G1079" s="15">
        <v>26.361588611891641</v>
      </c>
      <c r="H1079" s="15">
        <v>56.938775510204067</v>
      </c>
      <c r="I1079" s="16">
        <v>40.533855654298598</v>
      </c>
      <c r="J1079">
        <v>1.84</v>
      </c>
      <c r="K1079" s="18">
        <v>41.319999694824197</v>
      </c>
      <c r="L1079" s="15">
        <v>61.9</v>
      </c>
      <c r="M1079" s="18">
        <v>0.51500000000000001</v>
      </c>
      <c r="N1079" s="18">
        <v>7.9779601099999997</v>
      </c>
      <c r="O1079" s="18">
        <v>63.345599999999997</v>
      </c>
      <c r="P1079" s="18">
        <v>1879.77024294482</v>
      </c>
      <c r="Q1079" s="18">
        <v>3.9590380829999998</v>
      </c>
      <c r="R1079" s="18">
        <v>4595.3697350000002</v>
      </c>
      <c r="S1079" s="18">
        <v>32.215150110000003</v>
      </c>
      <c r="T1079" s="18">
        <v>24.610749999999999</v>
      </c>
      <c r="U1079" s="18">
        <v>0.58647025200000003</v>
      </c>
      <c r="V1079" s="18">
        <v>4.13</v>
      </c>
      <c r="W1079" s="18">
        <v>50.182809699787398</v>
      </c>
      <c r="X1079">
        <v>48.302519904370598</v>
      </c>
      <c r="Y1079">
        <v>59.466144345701402</v>
      </c>
      <c r="Z1079">
        <v>0.34699999999999998</v>
      </c>
      <c r="AA1079">
        <v>0.503</v>
      </c>
      <c r="AB1079">
        <v>29.426133347</v>
      </c>
      <c r="AC1079">
        <v>44.107903772358</v>
      </c>
      <c r="AD1079">
        <v>98.485329604157997</v>
      </c>
      <c r="AE1079">
        <v>5.6863195957596302</v>
      </c>
      <c r="AF1079">
        <v>2.94532125452222</v>
      </c>
    </row>
    <row r="1080" spans="1:32" x14ac:dyDescent="0.2">
      <c r="A1080" s="13" t="s">
        <v>88</v>
      </c>
      <c r="B1080" s="13">
        <v>34</v>
      </c>
      <c r="C1080" s="13">
        <v>2012</v>
      </c>
      <c r="D1080" s="13">
        <f>VLOOKUP(Tabelle128[[#This Row],[countrycode]],Tabelle1[[wbcode]:[treatment]],4,FALSE)</f>
        <v>0</v>
      </c>
      <c r="E1080" s="13">
        <f>VLOOKUP(Tabelle128[[#This Row],[countrycode]],Tabelle1[[wbcode]:[liberalizations]],5,FALSE)</f>
        <v>0</v>
      </c>
      <c r="F1080" s="13">
        <v>24.20897498514503</v>
      </c>
      <c r="G1080" s="13">
        <v>26.56455808685503</v>
      </c>
      <c r="H1080" s="13">
        <v>57.346938775510218</v>
      </c>
      <c r="I1080" s="14">
        <v>34.901410244753599</v>
      </c>
      <c r="J1080">
        <v>2.13</v>
      </c>
      <c r="K1080" s="18">
        <v>40.942001342773402</v>
      </c>
      <c r="L1080" s="13">
        <v>62.2</v>
      </c>
      <c r="M1080" s="17">
        <v>0.52300000000000002</v>
      </c>
      <c r="N1080" s="18">
        <v>8.365590096</v>
      </c>
      <c r="O1080" s="18">
        <v>63.5779</v>
      </c>
      <c r="P1080" s="17">
        <v>1815.2189394792299</v>
      </c>
      <c r="Q1080" s="18">
        <v>4.0851091459999997</v>
      </c>
      <c r="R1080" s="18">
        <v>4636.1248249999999</v>
      </c>
      <c r="S1080" s="18">
        <v>32.050907680000002</v>
      </c>
      <c r="T1080" s="18">
        <v>24.610749999999999</v>
      </c>
      <c r="U1080" s="18">
        <v>0.62869699800000001</v>
      </c>
      <c r="V1080" s="18">
        <v>4.71</v>
      </c>
      <c r="W1080" s="18">
        <v>48.261355209614301</v>
      </c>
      <c r="X1080">
        <v>62.526767533806499</v>
      </c>
      <c r="Y1080">
        <v>65.098589755246394</v>
      </c>
      <c r="Z1080">
        <v>0.35399999999999998</v>
      </c>
      <c r="AA1080">
        <v>0.50900000000000001</v>
      </c>
      <c r="AB1080">
        <v>33.2347577458968</v>
      </c>
      <c r="AC1080">
        <v>37.474178139316898</v>
      </c>
      <c r="AD1080">
        <v>110.788122743421</v>
      </c>
      <c r="AE1080">
        <v>4.90242727217991</v>
      </c>
      <c r="AF1080">
        <v>2.95452101978226</v>
      </c>
    </row>
    <row r="1081" spans="1:32" x14ac:dyDescent="0.2">
      <c r="A1081" s="15" t="s">
        <v>88</v>
      </c>
      <c r="B1081" s="13">
        <v>34</v>
      </c>
      <c r="C1081" s="15">
        <v>2013</v>
      </c>
      <c r="D1081" s="15">
        <f>VLOOKUP(Tabelle128[[#This Row],[countrycode]],Tabelle1[[wbcode]:[treatment]],4,FALSE)</f>
        <v>0</v>
      </c>
      <c r="E1081" s="15">
        <f>VLOOKUP(Tabelle128[[#This Row],[countrycode]],Tabelle1[[wbcode]:[liberalizations]],5,FALSE)</f>
        <v>0</v>
      </c>
      <c r="F1081" s="15">
        <v>24.71027607165211</v>
      </c>
      <c r="G1081" s="15">
        <v>27.1404671662014</v>
      </c>
      <c r="H1081" s="15">
        <v>57.959183673469397</v>
      </c>
      <c r="I1081" s="16">
        <v>36.255816690203297</v>
      </c>
      <c r="J1081">
        <v>1.06</v>
      </c>
      <c r="K1081" s="18">
        <v>40.8689994812012</v>
      </c>
      <c r="L1081" s="15">
        <v>62.5</v>
      </c>
      <c r="M1081" s="18">
        <v>0.53100000000000003</v>
      </c>
      <c r="N1081" s="18">
        <v>8.6762504580000002</v>
      </c>
      <c r="O1081" s="18">
        <v>63.910600000000002</v>
      </c>
      <c r="P1081" s="18">
        <v>1892.09609782498</v>
      </c>
      <c r="Q1081" s="18">
        <v>4.2111802100000002</v>
      </c>
      <c r="R1081" s="18">
        <v>4699.217815</v>
      </c>
      <c r="S1081" s="18">
        <v>31.85499437</v>
      </c>
      <c r="T1081" s="18">
        <v>24.610749999999999</v>
      </c>
      <c r="U1081" s="18">
        <v>0.535560763</v>
      </c>
      <c r="V1081" s="18">
        <v>4.6100000000000003</v>
      </c>
      <c r="W1081" s="18">
        <v>45.548599212242202</v>
      </c>
      <c r="X1081">
        <v>56.850224970926597</v>
      </c>
      <c r="Y1081">
        <v>63.744183309796703</v>
      </c>
      <c r="Z1081">
        <v>0.36</v>
      </c>
      <c r="AA1081">
        <v>0.51800000000000002</v>
      </c>
      <c r="AB1081">
        <v>32.720773942126698</v>
      </c>
      <c r="AC1081">
        <v>38.609770131486499</v>
      </c>
      <c r="AD1081">
        <v>102.398824183169</v>
      </c>
      <c r="AE1081">
        <v>4.1291017378339303</v>
      </c>
      <c r="AF1081">
        <v>2.9492098454472702</v>
      </c>
    </row>
    <row r="1082" spans="1:32" x14ac:dyDescent="0.2">
      <c r="A1082" s="13" t="s">
        <v>88</v>
      </c>
      <c r="B1082" s="13">
        <v>34</v>
      </c>
      <c r="C1082" s="13">
        <v>2014</v>
      </c>
      <c r="D1082" s="13">
        <f>VLOOKUP(Tabelle128[[#This Row],[countrycode]],Tabelle1[[wbcode]:[treatment]],4,FALSE)</f>
        <v>0</v>
      </c>
      <c r="E1082" s="13">
        <f>VLOOKUP(Tabelle128[[#This Row],[countrycode]],Tabelle1[[wbcode]:[liberalizations]],5,FALSE)</f>
        <v>0</v>
      </c>
      <c r="F1082" s="13">
        <v>24.92096949434692</v>
      </c>
      <c r="G1082" s="13">
        <v>26.87801000953311</v>
      </c>
      <c r="H1082" s="13">
        <v>58.367346938775512</v>
      </c>
      <c r="I1082" s="14">
        <v>24.964749670044899</v>
      </c>
      <c r="J1082">
        <v>1.18</v>
      </c>
      <c r="K1082" s="18">
        <v>40.797000885009801</v>
      </c>
      <c r="L1082" s="13">
        <v>62.7</v>
      </c>
      <c r="M1082" s="17">
        <v>0.53700000000000003</v>
      </c>
      <c r="N1082" s="18">
        <v>8.8509302139999999</v>
      </c>
      <c r="O1082" s="18">
        <v>64.154600000000002</v>
      </c>
      <c r="P1082" s="17">
        <v>1677.10901942794</v>
      </c>
      <c r="Q1082" s="18">
        <v>4.3372512739999998</v>
      </c>
      <c r="R1082" s="18">
        <v>4722.797963</v>
      </c>
      <c r="S1082" s="18">
        <v>31.674705419999999</v>
      </c>
      <c r="T1082" s="18">
        <v>24.610749999999999</v>
      </c>
      <c r="U1082" s="18">
        <v>0.63568204299999997</v>
      </c>
      <c r="V1082" s="18">
        <v>4.3</v>
      </c>
      <c r="W1082" s="18">
        <v>37.3892007219428</v>
      </c>
      <c r="X1082">
        <v>54.221170641661203</v>
      </c>
      <c r="Y1082">
        <v>75.035250329955105</v>
      </c>
      <c r="Z1082">
        <v>0.36499999999999999</v>
      </c>
      <c r="AA1082">
        <v>0.52400000000000002</v>
      </c>
      <c r="AB1082">
        <v>37.964329772724298</v>
      </c>
      <c r="AC1082">
        <v>28.437771517733399</v>
      </c>
      <c r="AD1082">
        <v>91.610371363604003</v>
      </c>
      <c r="AE1082">
        <v>3.5343685614732601</v>
      </c>
      <c r="AF1082">
        <v>2.9271908671615199</v>
      </c>
    </row>
    <row r="1083" spans="1:32" x14ac:dyDescent="0.2">
      <c r="A1083" s="15" t="s">
        <v>88</v>
      </c>
      <c r="B1083" s="13">
        <v>34</v>
      </c>
      <c r="C1083" s="15">
        <v>2015</v>
      </c>
      <c r="D1083" s="15">
        <f>VLOOKUP(Tabelle128[[#This Row],[countrycode]],Tabelle1[[wbcode]:[treatment]],4,FALSE)</f>
        <v>0</v>
      </c>
      <c r="E1083" s="15">
        <f>VLOOKUP(Tabelle128[[#This Row],[countrycode]],Tabelle1[[wbcode]:[liberalizations]],5,FALSE)</f>
        <v>0</v>
      </c>
      <c r="F1083" s="15">
        <v>25.10979339849743</v>
      </c>
      <c r="G1083" s="15">
        <v>27.162809127022388</v>
      </c>
      <c r="H1083" s="15">
        <v>58.367346938775512</v>
      </c>
      <c r="I1083" s="16">
        <v>21.5049800070522</v>
      </c>
      <c r="J1083">
        <v>2.2400000000000002</v>
      </c>
      <c r="K1083" s="18">
        <v>40.729000091552699</v>
      </c>
      <c r="L1083" s="15"/>
      <c r="M1083" s="18">
        <v>0.54400000000000004</v>
      </c>
      <c r="N1083" s="18">
        <v>9.0256099699999996</v>
      </c>
      <c r="O1083" s="18">
        <v>64.484700000000004</v>
      </c>
      <c r="P1083" s="18">
        <v>1524.07331727933</v>
      </c>
      <c r="Q1083" s="18">
        <v>4.4633223380000002</v>
      </c>
      <c r="R1083" s="18">
        <v>4887.0087089999997</v>
      </c>
      <c r="S1083" s="18">
        <v>31.48949996</v>
      </c>
      <c r="T1083" s="18">
        <v>24.610749999999999</v>
      </c>
      <c r="U1083" s="18">
        <v>0.72261060200000005</v>
      </c>
      <c r="V1083" s="18">
        <v>4.58</v>
      </c>
      <c r="W1083" s="18">
        <v>30.195144755334901</v>
      </c>
      <c r="X1083">
        <v>47.151641739161697</v>
      </c>
      <c r="Y1083">
        <v>78.495019992947803</v>
      </c>
      <c r="Z1083">
        <v>0.37</v>
      </c>
      <c r="AA1083">
        <v>0.53</v>
      </c>
      <c r="AB1083">
        <v>34.302464381786898</v>
      </c>
      <c r="AC1083">
        <v>22.746910158095599</v>
      </c>
      <c r="AD1083">
        <v>77.346786494496598</v>
      </c>
      <c r="AE1083">
        <v>3.2377030832908198</v>
      </c>
      <c r="AF1083">
        <v>2.8936990932378102</v>
      </c>
    </row>
    <row r="1084" spans="1:32" x14ac:dyDescent="0.2">
      <c r="A1084" s="13" t="s">
        <v>88</v>
      </c>
      <c r="B1084" s="13">
        <v>34</v>
      </c>
      <c r="C1084" s="13">
        <v>2016</v>
      </c>
      <c r="D1084" s="13">
        <f>VLOOKUP(Tabelle128[[#This Row],[countrycode]],Tabelle1[[wbcode]:[treatment]],4,FALSE)</f>
        <v>0</v>
      </c>
      <c r="E1084" s="13">
        <f>VLOOKUP(Tabelle128[[#This Row],[countrycode]],Tabelle1[[wbcode]:[liberalizations]],5,FALSE)</f>
        <v>0</v>
      </c>
      <c r="F1084" s="13">
        <v>25.321633813517479</v>
      </c>
      <c r="G1084" s="13">
        <v>27.547432306412119</v>
      </c>
      <c r="H1084" s="13">
        <v>58.367346938775512</v>
      </c>
      <c r="I1084" s="14">
        <v>25.974661290122299</v>
      </c>
      <c r="J1084">
        <v>-1.55</v>
      </c>
      <c r="K1084" s="18">
        <v>40.644001007080099</v>
      </c>
      <c r="L1084" s="13"/>
      <c r="M1084" s="17">
        <v>0.54100000000000004</v>
      </c>
      <c r="N1084" s="18">
        <v>8.6179399490000002</v>
      </c>
      <c r="O1084" s="18">
        <v>64.767899999999997</v>
      </c>
      <c r="P1084" s="17">
        <v>1536.85561480047</v>
      </c>
      <c r="Q1084" s="18">
        <v>4.5771929760000001</v>
      </c>
      <c r="R1084" s="18">
        <v>4852.8834880000004</v>
      </c>
      <c r="S1084" s="18">
        <v>31.311757950000001</v>
      </c>
      <c r="T1084" s="18">
        <v>24.610749999999999</v>
      </c>
      <c r="U1084" s="18">
        <v>0.60897800000000002</v>
      </c>
      <c r="V1084" s="18">
        <v>4.2</v>
      </c>
      <c r="W1084" s="18">
        <v>33.9251405488546</v>
      </c>
      <c r="X1084">
        <v>39.228121124816603</v>
      </c>
      <c r="Y1084">
        <v>74.025338709877701</v>
      </c>
      <c r="Z1084">
        <v>0.37</v>
      </c>
      <c r="AA1084">
        <v>0.52800000000000002</v>
      </c>
      <c r="AB1084">
        <v>29.001539872588001</v>
      </c>
      <c r="AC1084">
        <v>25.219848744773198</v>
      </c>
      <c r="AD1084">
        <v>73.153261673671196</v>
      </c>
      <c r="AE1084">
        <v>1.4860067695863799</v>
      </c>
      <c r="AF1084">
        <v>2.85598806457222</v>
      </c>
    </row>
    <row r="1085" spans="1:32" x14ac:dyDescent="0.2">
      <c r="A1085" s="15" t="s">
        <v>88</v>
      </c>
      <c r="B1085" s="13">
        <v>34</v>
      </c>
      <c r="C1085" s="15">
        <v>2017</v>
      </c>
      <c r="D1085" s="15">
        <f>VLOOKUP(Tabelle128[[#This Row],[countrycode]],Tabelle1[[wbcode]:[treatment]],4,FALSE)</f>
        <v>0</v>
      </c>
      <c r="E1085" s="15">
        <f>VLOOKUP(Tabelle128[[#This Row],[countrycode]],Tabelle1[[wbcode]:[liberalizations]],5,FALSE)</f>
        <v>0</v>
      </c>
      <c r="F1085" s="15">
        <v>25.556855402803102</v>
      </c>
      <c r="G1085" s="15">
        <v>27.71652133574964</v>
      </c>
      <c r="H1085" s="15">
        <v>58.367346938775512</v>
      </c>
      <c r="I1085" s="16">
        <v>28.095177252575802</v>
      </c>
      <c r="J1085">
        <v>0.53</v>
      </c>
      <c r="K1085" s="18">
        <v>40.580001831054702</v>
      </c>
      <c r="L1085" s="15"/>
      <c r="M1085" s="18">
        <v>0.54500000000000004</v>
      </c>
      <c r="N1085" s="18">
        <v>8.5883398060000005</v>
      </c>
      <c r="O1085" s="18">
        <v>65.082700000000003</v>
      </c>
      <c r="P1085" s="18">
        <v>1587.8589041877401</v>
      </c>
      <c r="Q1085" s="18">
        <v>4.6910636139999999</v>
      </c>
      <c r="R1085" s="18">
        <v>5035.9316429999999</v>
      </c>
      <c r="S1085" s="18"/>
      <c r="T1085" s="18"/>
      <c r="U1085" s="18">
        <v>0.833308037</v>
      </c>
      <c r="V1085" s="18">
        <v>3.89</v>
      </c>
      <c r="W1085" s="18">
        <v>34.505677530094701</v>
      </c>
      <c r="X1085">
        <v>44.309302653293699</v>
      </c>
      <c r="Y1085">
        <v>71.904822747424205</v>
      </c>
      <c r="AA1085">
        <v>0.53200000000000003</v>
      </c>
      <c r="AB1085">
        <v>30.2902670384447</v>
      </c>
      <c r="AC1085">
        <v>23.745423815019201</v>
      </c>
      <c r="AD1085">
        <v>78.8149801833884</v>
      </c>
      <c r="AE1085">
        <v>2.27503457252097</v>
      </c>
      <c r="AF1085">
        <v>2.8192346221486702</v>
      </c>
    </row>
    <row r="1086" spans="1:32" x14ac:dyDescent="0.2">
      <c r="A1086" s="13" t="s">
        <v>88</v>
      </c>
      <c r="B1086" s="13">
        <v>34</v>
      </c>
      <c r="C1086" s="13">
        <v>2018</v>
      </c>
      <c r="D1086" s="13">
        <f>VLOOKUP(Tabelle128[[#This Row],[countrycode]],Tabelle1[[wbcode]:[treatment]],4,FALSE)</f>
        <v>0</v>
      </c>
      <c r="E1086" s="13">
        <f>VLOOKUP(Tabelle128[[#This Row],[countrycode]],Tabelle1[[wbcode]:[liberalizations]],5,FALSE)</f>
        <v>0</v>
      </c>
      <c r="F1086" s="13">
        <v>25.57569989118624</v>
      </c>
      <c r="G1086" s="13">
        <v>27.827056838831179</v>
      </c>
      <c r="H1086" s="13">
        <v>58.367346938775512</v>
      </c>
      <c r="I1086" s="14">
        <v>30.1689963293956</v>
      </c>
      <c r="J1086">
        <v>-0.82</v>
      </c>
      <c r="K1086">
        <v>40.513999938964801</v>
      </c>
      <c r="L1086" s="13"/>
      <c r="M1086" s="17">
        <v>0.55600000000000005</v>
      </c>
      <c r="N1086">
        <v>9.1063899989999992</v>
      </c>
      <c r="O1086">
        <v>65.31</v>
      </c>
      <c r="P1086" s="17">
        <v>1669.7734763271701</v>
      </c>
      <c r="Q1086">
        <v>4.8049342519999998</v>
      </c>
      <c r="R1086">
        <v>5167.4045370000003</v>
      </c>
      <c r="S1086" s="18"/>
      <c r="T1086" s="18"/>
      <c r="U1086">
        <v>0.83294101499999995</v>
      </c>
      <c r="V1086">
        <v>6.97</v>
      </c>
      <c r="W1086">
        <v>34.276236685361297</v>
      </c>
      <c r="X1086">
        <v>47.925066808759802</v>
      </c>
      <c r="Y1086">
        <v>69.831003670604403</v>
      </c>
      <c r="AA1086">
        <v>0.53500000000000003</v>
      </c>
      <c r="AB1086">
        <v>39.272437489968603</v>
      </c>
      <c r="AC1086">
        <v>22.916665181521399</v>
      </c>
      <c r="AD1086">
        <v>82.201303494121106</v>
      </c>
      <c r="AE1086">
        <v>3.0489148287515699</v>
      </c>
      <c r="AF1086">
        <v>2.78008863129266</v>
      </c>
    </row>
    <row r="1087" spans="1:32" x14ac:dyDescent="0.2">
      <c r="A1087" s="15" t="s">
        <v>88</v>
      </c>
      <c r="B1087" s="13">
        <v>34</v>
      </c>
      <c r="C1087" s="15">
        <v>2019</v>
      </c>
      <c r="D1087" s="15">
        <f>VLOOKUP(Tabelle128[[#This Row],[countrycode]],Tabelle1[[wbcode]:[treatment]],4,FALSE)</f>
        <v>0</v>
      </c>
      <c r="E1087" s="15">
        <f>VLOOKUP(Tabelle128[[#This Row],[countrycode]],Tabelle1[[wbcode]:[liberalizations]],5,FALSE)</f>
        <v>0</v>
      </c>
      <c r="F1087" s="15"/>
      <c r="G1087" s="15"/>
      <c r="H1087" s="15"/>
      <c r="I1087" s="16">
        <v>33.230950674805101</v>
      </c>
      <c r="J1087">
        <v>2.87</v>
      </c>
      <c r="K1087">
        <v>40.462001800537102</v>
      </c>
      <c r="L1087" s="15"/>
      <c r="M1087" s="18">
        <v>0.56299999999999994</v>
      </c>
      <c r="N1087">
        <v>9.3761596679999997</v>
      </c>
      <c r="O1087">
        <v>65.686899999999994</v>
      </c>
      <c r="P1087" s="18">
        <v>1743.3013171607099</v>
      </c>
      <c r="Q1087">
        <v>4.9188048909999997</v>
      </c>
      <c r="R1087">
        <v>5277.2868209999997</v>
      </c>
      <c r="S1087" s="18"/>
      <c r="T1087" s="18"/>
      <c r="U1087">
        <v>0.81722236800000003</v>
      </c>
      <c r="V1087">
        <v>7.75</v>
      </c>
      <c r="W1087">
        <v>39.184759906082697</v>
      </c>
      <c r="X1087">
        <v>50.0009805752887</v>
      </c>
      <c r="Y1087">
        <v>66.769049325194899</v>
      </c>
      <c r="AA1087">
        <v>0.53900000000000003</v>
      </c>
      <c r="AB1087">
        <v>45.373654786802298</v>
      </c>
      <c r="AC1087">
        <v>26.196461527562999</v>
      </c>
      <c r="AD1087">
        <v>89.185740481371397</v>
      </c>
      <c r="AE1087">
        <v>2.3000926211793802</v>
      </c>
      <c r="AF1087">
        <v>2.7414834359735099</v>
      </c>
    </row>
    <row r="1088" spans="1:32" x14ac:dyDescent="0.2">
      <c r="A1088" s="13" t="s">
        <v>88</v>
      </c>
      <c r="B1088" s="13">
        <v>34</v>
      </c>
      <c r="C1088" s="13">
        <v>2020</v>
      </c>
      <c r="D1088" s="13">
        <f>VLOOKUP(Tabelle128[[#This Row],[countrycode]],Tabelle1[[wbcode]:[treatment]],4,FALSE)</f>
        <v>0</v>
      </c>
      <c r="E1088" s="13">
        <f>VLOOKUP(Tabelle128[[#This Row],[countrycode]],Tabelle1[[wbcode]:[liberalizations]],5,FALSE)</f>
        <v>0</v>
      </c>
      <c r="F1088" s="13"/>
      <c r="G1088" s="13"/>
      <c r="H1088" s="13"/>
      <c r="I1088" s="18">
        <v>30.265869401927201</v>
      </c>
      <c r="J1088">
        <v>-2.57</v>
      </c>
      <c r="K1088">
        <v>39.686000823974602</v>
      </c>
      <c r="L1088" s="13"/>
      <c r="M1088" s="17">
        <v>0.55600000000000005</v>
      </c>
      <c r="N1088">
        <v>9.3761596679999997</v>
      </c>
      <c r="O1088">
        <v>64.5321</v>
      </c>
      <c r="P1088" s="18">
        <v>1702.48695898248</v>
      </c>
      <c r="Q1088">
        <v>4.9188048909999997</v>
      </c>
      <c r="R1088">
        <v>5038.8160429999998</v>
      </c>
      <c r="S1088" s="18">
        <v>29.19243707</v>
      </c>
      <c r="T1088" s="18">
        <v>17.339870000000001</v>
      </c>
      <c r="U1088">
        <v>0.72633299100000004</v>
      </c>
      <c r="V1088">
        <v>7.75</v>
      </c>
      <c r="W1088">
        <v>39.775021194871499</v>
      </c>
      <c r="X1088">
        <v>51.285236583607301</v>
      </c>
      <c r="Y1088">
        <v>69.734130598072795</v>
      </c>
      <c r="Z1088">
        <v>0.38900000000000001</v>
      </c>
      <c r="AA1088">
        <v>0.53300000000000003</v>
      </c>
      <c r="AB1088">
        <v>45.163261835785903</v>
      </c>
      <c r="AC1088">
        <v>28.844497422679002</v>
      </c>
      <c r="AD1088">
        <v>91.0602577784788</v>
      </c>
      <c r="AE1088">
        <v>2.3856948845631698</v>
      </c>
      <c r="AF1088">
        <v>2.7022279246834602</v>
      </c>
    </row>
    <row r="1089" spans="1:32" x14ac:dyDescent="0.2">
      <c r="A1089" s="15" t="s">
        <v>88</v>
      </c>
      <c r="B1089" s="13">
        <v>34</v>
      </c>
      <c r="C1089" s="15">
        <v>2021</v>
      </c>
      <c r="D1089" s="15">
        <f>VLOOKUP(Tabelle128[[#This Row],[countrycode]],Tabelle1[[wbcode]:[treatment]],4,FALSE)</f>
        <v>0</v>
      </c>
      <c r="E1089" s="15">
        <f>VLOOKUP(Tabelle128[[#This Row],[countrycode]],Tabelle1[[wbcode]:[liberalizations]],5,FALSE)</f>
        <v>0</v>
      </c>
      <c r="F1089" s="15"/>
      <c r="G1089" s="15"/>
      <c r="H1089" s="15"/>
      <c r="I1089" s="18"/>
      <c r="J1089">
        <v>-0.09</v>
      </c>
      <c r="K1089">
        <v>39.612998962402301</v>
      </c>
      <c r="L1089" s="15"/>
      <c r="M1089" s="18">
        <v>0.55600000000000005</v>
      </c>
      <c r="N1089">
        <v>9.3761596679999997</v>
      </c>
      <c r="O1089">
        <v>64.363600000000005</v>
      </c>
      <c r="P1089" s="18">
        <v>1723.01386575365</v>
      </c>
      <c r="Q1089">
        <v>4.9188048909999997</v>
      </c>
      <c r="R1089">
        <v>5075.305711</v>
      </c>
      <c r="S1089" s="18">
        <v>29.02167279</v>
      </c>
      <c r="T1089" s="18">
        <v>17.339870000000001</v>
      </c>
      <c r="U1089">
        <v>0.72633299100000004</v>
      </c>
      <c r="V1089">
        <v>7.75</v>
      </c>
      <c r="Z1089">
        <v>0.38900000000000001</v>
      </c>
      <c r="AA1089">
        <v>0.53300000000000003</v>
      </c>
      <c r="AF1089">
        <v>2.6622911670145499</v>
      </c>
    </row>
    <row r="1090" spans="1:32" x14ac:dyDescent="0.2">
      <c r="A1090" s="13" t="s">
        <v>77</v>
      </c>
      <c r="B1090" s="13">
        <v>35</v>
      </c>
      <c r="C1090" s="13">
        <v>1990</v>
      </c>
      <c r="D1090" s="13">
        <f>VLOOKUP(Tabelle128[[#This Row],[countrycode]],Tabelle1[[wbcode]:[treatment]],4,FALSE)</f>
        <v>1</v>
      </c>
      <c r="E1090" s="13">
        <f>VLOOKUP(Tabelle128[[#This Row],[countrycode]],Tabelle1[[wbcode]:[liberalizations]],5,FALSE)</f>
        <v>2012</v>
      </c>
      <c r="F1090" s="13">
        <v>30.830910444546799</v>
      </c>
      <c r="G1090" s="13">
        <v>33.338904532337423</v>
      </c>
      <c r="H1090" s="13">
        <v>59.183673469387763</v>
      </c>
      <c r="I1090" s="14">
        <v>23.0121703853955</v>
      </c>
      <c r="J1090" s="13"/>
      <c r="L1090" s="13">
        <v>62.3</v>
      </c>
      <c r="M1090" s="17">
        <v>0.626</v>
      </c>
      <c r="N1090">
        <v>10.498169900000001</v>
      </c>
      <c r="O1090">
        <v>69.3874</v>
      </c>
      <c r="P1090" s="17">
        <v>2506.1793122670801</v>
      </c>
      <c r="Q1090">
        <v>5.8567500109999999</v>
      </c>
      <c r="R1090">
        <v>8100.7354560000003</v>
      </c>
      <c r="S1090" s="13"/>
      <c r="T1090" s="13"/>
      <c r="U1090">
        <v>1.384548069</v>
      </c>
      <c r="V1090" s="23"/>
      <c r="W1090">
        <v>64.9568965517241</v>
      </c>
      <c r="X1090">
        <v>72.155172413793096</v>
      </c>
      <c r="Y1090">
        <v>76.987829614604493</v>
      </c>
      <c r="Z1090" s="6"/>
      <c r="AA1090" s="6"/>
      <c r="AB1090" s="6"/>
      <c r="AC1090" s="6"/>
      <c r="AD1090" s="6"/>
      <c r="AE1090" s="6"/>
      <c r="AF1090" s="6"/>
    </row>
    <row r="1091" spans="1:32" x14ac:dyDescent="0.2">
      <c r="A1091" s="15" t="s">
        <v>77</v>
      </c>
      <c r="B1091" s="13">
        <v>35</v>
      </c>
      <c r="C1091" s="15">
        <v>1991</v>
      </c>
      <c r="D1091" s="15">
        <f>VLOOKUP(Tabelle128[[#This Row],[countrycode]],Tabelle1[[wbcode]:[treatment]],4,FALSE)</f>
        <v>1</v>
      </c>
      <c r="E1091" s="15">
        <f>VLOOKUP(Tabelle128[[#This Row],[countrycode]],Tabelle1[[wbcode]:[liberalizations]],5,FALSE)</f>
        <v>2012</v>
      </c>
      <c r="F1091" s="15">
        <v>31.337514290830178</v>
      </c>
      <c r="G1091" s="15">
        <v>33.735088556720143</v>
      </c>
      <c r="H1091" s="15">
        <v>59.387755102040828</v>
      </c>
      <c r="I1091" s="16">
        <v>24.480444869737202</v>
      </c>
      <c r="J1091" s="15"/>
      <c r="K1091">
        <v>53.624000549316399</v>
      </c>
      <c r="L1091" s="15">
        <v>62.4</v>
      </c>
      <c r="M1091" s="18">
        <v>0.63300000000000001</v>
      </c>
      <c r="N1091">
        <v>10.64156659</v>
      </c>
      <c r="O1091">
        <v>70.099400000000003</v>
      </c>
      <c r="P1091" s="18">
        <v>2669.3277004061101</v>
      </c>
      <c r="Q1091">
        <v>5.900706005</v>
      </c>
      <c r="R1091">
        <v>8418.2857220000005</v>
      </c>
      <c r="S1091" s="15"/>
      <c r="T1091" s="15"/>
      <c r="U1091">
        <v>1.4231977680000001</v>
      </c>
      <c r="V1091" s="6"/>
      <c r="W1091">
        <v>62.3052889835188</v>
      </c>
      <c r="X1091">
        <v>66.048839242246402</v>
      </c>
      <c r="Y1091">
        <v>75.519555130262802</v>
      </c>
      <c r="Z1091" s="6"/>
      <c r="AA1091" s="6"/>
      <c r="AB1091" s="6"/>
      <c r="AC1091" s="6"/>
      <c r="AD1091" s="6"/>
      <c r="AE1091" s="6"/>
      <c r="AF1091" s="6"/>
    </row>
    <row r="1092" spans="1:32" x14ac:dyDescent="0.2">
      <c r="A1092" s="13" t="s">
        <v>77</v>
      </c>
      <c r="B1092" s="13">
        <v>35</v>
      </c>
      <c r="C1092" s="13">
        <v>1992</v>
      </c>
      <c r="D1092" s="13">
        <f>VLOOKUP(Tabelle128[[#This Row],[countrycode]],Tabelle1[[wbcode]:[treatment]],4,FALSE)</f>
        <v>1</v>
      </c>
      <c r="E1092" s="13">
        <f>VLOOKUP(Tabelle128[[#This Row],[countrycode]],Tabelle1[[wbcode]:[liberalizations]],5,FALSE)</f>
        <v>2012</v>
      </c>
      <c r="F1092" s="13">
        <v>31.670970121995929</v>
      </c>
      <c r="G1092" s="13">
        <v>33.955325220802187</v>
      </c>
      <c r="H1092" s="13">
        <v>59.387755102040828</v>
      </c>
      <c r="I1092" s="14">
        <v>25.822555753859501</v>
      </c>
      <c r="J1092" s="13"/>
      <c r="K1092">
        <v>53.562000274658203</v>
      </c>
      <c r="L1092" s="13">
        <v>62.4</v>
      </c>
      <c r="M1092" s="17">
        <v>0.63900000000000001</v>
      </c>
      <c r="N1092">
        <v>10.78496329</v>
      </c>
      <c r="O1092">
        <v>70.287800000000004</v>
      </c>
      <c r="P1092" s="17">
        <v>2973.2069774243901</v>
      </c>
      <c r="Q1092">
        <v>5.944661999</v>
      </c>
      <c r="R1092">
        <v>8833.0574720000004</v>
      </c>
      <c r="S1092" s="13"/>
      <c r="T1092" s="13"/>
      <c r="U1092">
        <v>1.576610684</v>
      </c>
      <c r="V1092" s="23"/>
      <c r="W1092">
        <v>59.304597506069797</v>
      </c>
      <c r="X1092">
        <v>62.546930250529499</v>
      </c>
      <c r="Y1092">
        <v>74.177444246140496</v>
      </c>
      <c r="Z1092" s="6"/>
      <c r="AA1092" s="6"/>
      <c r="AB1092" s="6"/>
      <c r="AC1092" s="6"/>
      <c r="AD1092" s="6"/>
      <c r="AE1092" s="6"/>
      <c r="AF1092" s="6"/>
    </row>
    <row r="1093" spans="1:32" x14ac:dyDescent="0.2">
      <c r="A1093" s="15" t="s">
        <v>77</v>
      </c>
      <c r="B1093" s="13">
        <v>35</v>
      </c>
      <c r="C1093" s="15">
        <v>1993</v>
      </c>
      <c r="D1093" s="15">
        <f>VLOOKUP(Tabelle128[[#This Row],[countrycode]],Tabelle1[[wbcode]:[treatment]],4,FALSE)</f>
        <v>1</v>
      </c>
      <c r="E1093" s="15">
        <f>VLOOKUP(Tabelle128[[#This Row],[countrycode]],Tabelle1[[wbcode]:[liberalizations]],5,FALSE)</f>
        <v>2012</v>
      </c>
      <c r="F1093" s="15">
        <v>31.918457636257369</v>
      </c>
      <c r="G1093" s="15">
        <v>34.068106008052403</v>
      </c>
      <c r="H1093" s="15">
        <v>59.387755102040828</v>
      </c>
      <c r="I1093" s="16">
        <v>24.4987769179595</v>
      </c>
      <c r="J1093" s="15"/>
      <c r="K1093">
        <v>53.528999328613303</v>
      </c>
      <c r="L1093" s="15">
        <v>62.3</v>
      </c>
      <c r="M1093" s="18">
        <v>0.64300000000000002</v>
      </c>
      <c r="N1093">
        <v>10.928359990000001</v>
      </c>
      <c r="O1093">
        <v>70.271100000000004</v>
      </c>
      <c r="P1093" s="18">
        <v>2973.7978209964299</v>
      </c>
      <c r="Q1093">
        <v>5.988617992</v>
      </c>
      <c r="R1093">
        <v>9124.5106809999997</v>
      </c>
      <c r="S1093" s="15"/>
      <c r="T1093" s="15"/>
      <c r="U1093">
        <v>1.6142480560000001</v>
      </c>
      <c r="V1093" s="6"/>
      <c r="W1093">
        <v>58.242539370410398</v>
      </c>
      <c r="X1093">
        <v>64.281580360491404</v>
      </c>
      <c r="Y1093">
        <v>75.501223082040497</v>
      </c>
      <c r="Z1093" s="6"/>
      <c r="AA1093" s="6"/>
      <c r="AB1093" s="6"/>
      <c r="AC1093" s="6"/>
      <c r="AD1093" s="6"/>
      <c r="AE1093" s="6"/>
      <c r="AF1093" s="6"/>
    </row>
    <row r="1094" spans="1:32" x14ac:dyDescent="0.2">
      <c r="A1094" s="13" t="s">
        <v>77</v>
      </c>
      <c r="B1094" s="13">
        <v>35</v>
      </c>
      <c r="C1094" s="13">
        <v>1994</v>
      </c>
      <c r="D1094" s="13">
        <f>VLOOKUP(Tabelle128[[#This Row],[countrycode]],Tabelle1[[wbcode]:[treatment]],4,FALSE)</f>
        <v>1</v>
      </c>
      <c r="E1094" s="13">
        <f>VLOOKUP(Tabelle128[[#This Row],[countrycode]],Tabelle1[[wbcode]:[liberalizations]],5,FALSE)</f>
        <v>2012</v>
      </c>
      <c r="F1094" s="13">
        <v>32.136815706442597</v>
      </c>
      <c r="G1094" s="13">
        <v>34.236167326868461</v>
      </c>
      <c r="H1094" s="13">
        <v>59.387755102040828</v>
      </c>
      <c r="I1094" s="14">
        <v>23.039826993469401</v>
      </c>
      <c r="J1094" s="13"/>
      <c r="K1094">
        <v>53.514999389648402</v>
      </c>
      <c r="L1094" s="13">
        <v>62.3</v>
      </c>
      <c r="M1094" s="17">
        <v>0.64600000000000002</v>
      </c>
      <c r="N1094">
        <v>11.07175668</v>
      </c>
      <c r="O1094">
        <v>70.338700000000003</v>
      </c>
      <c r="P1094" s="17">
        <v>3197.3310236795701</v>
      </c>
      <c r="Q1094">
        <v>6.0325739860000001</v>
      </c>
      <c r="R1094">
        <v>9303.5032040000006</v>
      </c>
      <c r="S1094" s="13"/>
      <c r="T1094" s="13"/>
      <c r="U1094">
        <v>1.4569123900000001</v>
      </c>
      <c r="V1094" s="23"/>
      <c r="W1094">
        <v>56.722760034456797</v>
      </c>
      <c r="X1094">
        <v>65.460653273784899</v>
      </c>
      <c r="Y1094">
        <v>76.960173006530596</v>
      </c>
      <c r="Z1094" s="6"/>
      <c r="AA1094" s="6"/>
      <c r="AB1094" s="6"/>
      <c r="AC1094" s="6"/>
      <c r="AD1094" s="6"/>
      <c r="AE1094" s="6"/>
      <c r="AF1094" s="6"/>
    </row>
    <row r="1095" spans="1:32" x14ac:dyDescent="0.2">
      <c r="A1095" s="15" t="s">
        <v>77</v>
      </c>
      <c r="B1095" s="13">
        <v>35</v>
      </c>
      <c r="C1095" s="15">
        <v>1995</v>
      </c>
      <c r="D1095" s="15">
        <f>VLOOKUP(Tabelle128[[#This Row],[countrycode]],Tabelle1[[wbcode]:[treatment]],4,FALSE)</f>
        <v>1</v>
      </c>
      <c r="E1095" s="15">
        <f>VLOOKUP(Tabelle128[[#This Row],[countrycode]],Tabelle1[[wbcode]:[liberalizations]],5,FALSE)</f>
        <v>2012</v>
      </c>
      <c r="F1095" s="15">
        <v>32.428927116918793</v>
      </c>
      <c r="G1095" s="15">
        <v>34.326026730406049</v>
      </c>
      <c r="H1095" s="15">
        <v>59.387755102040828</v>
      </c>
      <c r="I1095" s="16">
        <v>23.1561773824527</v>
      </c>
      <c r="J1095" s="15"/>
      <c r="K1095">
        <v>53.470001220703097</v>
      </c>
      <c r="L1095" s="15">
        <v>62.4</v>
      </c>
      <c r="M1095" s="18">
        <v>0.65100000000000002</v>
      </c>
      <c r="N1095">
        <v>11.21515338</v>
      </c>
      <c r="O1095">
        <v>70.526300000000006</v>
      </c>
      <c r="P1095" s="18">
        <v>3599.5552019296101</v>
      </c>
      <c r="Q1095">
        <v>6.0765299800000001</v>
      </c>
      <c r="R1095">
        <v>9610.4939040000008</v>
      </c>
      <c r="S1095" s="15"/>
      <c r="T1095" s="15"/>
      <c r="U1095">
        <v>1.6198668700000001</v>
      </c>
      <c r="V1095" s="6"/>
      <c r="W1095">
        <v>58.657587687808601</v>
      </c>
      <c r="X1095">
        <v>61.0819020145248</v>
      </c>
      <c r="Y1095">
        <v>76.843822617547303</v>
      </c>
      <c r="Z1095" s="6"/>
      <c r="AA1095" s="6"/>
      <c r="AB1095" s="6"/>
      <c r="AC1095" s="6"/>
      <c r="AD1095" s="6"/>
      <c r="AE1095" s="6"/>
      <c r="AF1095" s="6"/>
    </row>
    <row r="1096" spans="1:32" x14ac:dyDescent="0.2">
      <c r="A1096" s="13" t="s">
        <v>77</v>
      </c>
      <c r="B1096" s="13">
        <v>35</v>
      </c>
      <c r="C1096" s="13">
        <v>1996</v>
      </c>
      <c r="D1096" s="13">
        <f>VLOOKUP(Tabelle128[[#This Row],[countrycode]],Tabelle1[[wbcode]:[treatment]],4,FALSE)</f>
        <v>1</v>
      </c>
      <c r="E1096" s="13">
        <f>VLOOKUP(Tabelle128[[#This Row],[countrycode]],Tabelle1[[wbcode]:[liberalizations]],5,FALSE)</f>
        <v>2012</v>
      </c>
      <c r="F1096" s="13">
        <v>32.607554253773003</v>
      </c>
      <c r="G1096" s="13">
        <v>34.36041984805766</v>
      </c>
      <c r="H1096" s="13">
        <v>59.183673469387763</v>
      </c>
      <c r="I1096" s="14">
        <v>23.991997075958398</v>
      </c>
      <c r="J1096" s="13"/>
      <c r="K1096">
        <v>53.380001068115199</v>
      </c>
      <c r="L1096" s="13">
        <v>62.4</v>
      </c>
      <c r="M1096" s="17">
        <v>0.65400000000000003</v>
      </c>
      <c r="N1096">
        <v>11.35855007</v>
      </c>
      <c r="O1096">
        <v>70.417599999999993</v>
      </c>
      <c r="P1096" s="17">
        <v>3899.4351924499601</v>
      </c>
      <c r="Q1096">
        <v>6.1204859730000001</v>
      </c>
      <c r="R1096">
        <v>9934.2059119999994</v>
      </c>
      <c r="S1096" s="13"/>
      <c r="T1096" s="13"/>
      <c r="U1096">
        <v>1.7069078449999999</v>
      </c>
      <c r="V1096" s="23"/>
      <c r="W1096">
        <v>63.585569806494597</v>
      </c>
      <c r="X1096">
        <v>64.272266240548603</v>
      </c>
      <c r="Y1096">
        <v>76.008002924041605</v>
      </c>
      <c r="Z1096" s="6"/>
      <c r="AA1096" s="6"/>
      <c r="AB1096" s="6"/>
      <c r="AC1096" s="6"/>
      <c r="AD1096" s="6"/>
      <c r="AE1096" s="6"/>
      <c r="AF1096" s="6"/>
    </row>
    <row r="1097" spans="1:32" x14ac:dyDescent="0.2">
      <c r="A1097" s="15" t="s">
        <v>77</v>
      </c>
      <c r="B1097" s="13">
        <v>35</v>
      </c>
      <c r="C1097" s="15">
        <v>1997</v>
      </c>
      <c r="D1097" s="15">
        <f>VLOOKUP(Tabelle128[[#This Row],[countrycode]],Tabelle1[[wbcode]:[treatment]],4,FALSE)</f>
        <v>1</v>
      </c>
      <c r="E1097" s="15">
        <f>VLOOKUP(Tabelle128[[#This Row],[countrycode]],Tabelle1[[wbcode]:[liberalizations]],5,FALSE)</f>
        <v>2012</v>
      </c>
      <c r="F1097" s="15">
        <v>33.025496536575837</v>
      </c>
      <c r="G1097" s="15">
        <v>34.719533548946529</v>
      </c>
      <c r="H1097" s="15">
        <v>59.387755102040828</v>
      </c>
      <c r="I1097" s="16">
        <v>24.508696295925901</v>
      </c>
      <c r="J1097" s="15"/>
      <c r="K1097">
        <v>53.251998901367202</v>
      </c>
      <c r="L1097" s="15">
        <v>62.4</v>
      </c>
      <c r="M1097" s="18">
        <v>0.66</v>
      </c>
      <c r="N1097">
        <v>11.52077961</v>
      </c>
      <c r="O1097">
        <v>70.645099999999999</v>
      </c>
      <c r="P1097" s="18">
        <v>3646.6306259900098</v>
      </c>
      <c r="Q1097">
        <v>6.1644419670000001</v>
      </c>
      <c r="R1097">
        <v>10460.293009999999</v>
      </c>
      <c r="S1097" s="15"/>
      <c r="T1097" s="15"/>
      <c r="U1097">
        <v>1.730206041</v>
      </c>
      <c r="V1097" s="6"/>
      <c r="W1097">
        <v>61.462105531689502</v>
      </c>
      <c r="X1097">
        <v>66.3433267408343</v>
      </c>
      <c r="Y1097">
        <v>75.491303704074099</v>
      </c>
      <c r="Z1097" s="6"/>
      <c r="AA1097" s="6"/>
      <c r="AB1097">
        <v>25.782570959579498</v>
      </c>
      <c r="AC1097">
        <v>27.226767807808098</v>
      </c>
      <c r="AD1097">
        <v>127.805432272524</v>
      </c>
      <c r="AE1097">
        <v>6.8333433499610496</v>
      </c>
      <c r="AF1097">
        <v>1.2520976099419301</v>
      </c>
    </row>
    <row r="1098" spans="1:32" x14ac:dyDescent="0.2">
      <c r="A1098" s="13" t="s">
        <v>77</v>
      </c>
      <c r="B1098" s="13">
        <v>35</v>
      </c>
      <c r="C1098" s="13">
        <v>1998</v>
      </c>
      <c r="D1098" s="13">
        <f>VLOOKUP(Tabelle128[[#This Row],[countrycode]],Tabelle1[[wbcode]:[treatment]],4,FALSE)</f>
        <v>1</v>
      </c>
      <c r="E1098" s="13">
        <f>VLOOKUP(Tabelle128[[#This Row],[countrycode]],Tabelle1[[wbcode]:[liberalizations]],5,FALSE)</f>
        <v>2012</v>
      </c>
      <c r="F1098" s="13">
        <v>33.37651228729397</v>
      </c>
      <c r="G1098" s="13">
        <v>34.940129603324273</v>
      </c>
      <c r="H1098" s="13">
        <v>59.387755102040828</v>
      </c>
      <c r="I1098" s="14">
        <v>24.946954641104899</v>
      </c>
      <c r="J1098" s="13"/>
      <c r="K1098">
        <v>53.099998474121101</v>
      </c>
      <c r="L1098" s="13">
        <v>62.3</v>
      </c>
      <c r="M1098" s="17">
        <v>0.66700000000000004</v>
      </c>
      <c r="N1098">
        <v>11.811275009999999</v>
      </c>
      <c r="O1098">
        <v>70.788399999999996</v>
      </c>
      <c r="P1098" s="17">
        <v>3593.23408089547</v>
      </c>
      <c r="Q1098">
        <v>6.2083979610000002</v>
      </c>
      <c r="R1098">
        <v>10965.753199999999</v>
      </c>
      <c r="S1098" s="13"/>
      <c r="T1098" s="13"/>
      <c r="U1098">
        <v>1.861436235</v>
      </c>
      <c r="V1098" s="23"/>
      <c r="W1098">
        <v>65.683738424153205</v>
      </c>
      <c r="X1098">
        <v>66.515393251638699</v>
      </c>
      <c r="Y1098">
        <v>75.053045358895105</v>
      </c>
      <c r="Z1098" s="6"/>
      <c r="AA1098" s="6"/>
      <c r="AB1098">
        <v>22.860034602658398</v>
      </c>
      <c r="AC1098">
        <v>27.109155634717901</v>
      </c>
      <c r="AD1098">
        <v>132.19913167579199</v>
      </c>
      <c r="AE1098">
        <v>6.8107932379719403</v>
      </c>
      <c r="AF1098">
        <v>1.05142162473208</v>
      </c>
    </row>
    <row r="1099" spans="1:32" x14ac:dyDescent="0.2">
      <c r="A1099" s="15" t="s">
        <v>77</v>
      </c>
      <c r="B1099" s="13">
        <v>35</v>
      </c>
      <c r="C1099" s="15">
        <v>1999</v>
      </c>
      <c r="D1099" s="15">
        <f>VLOOKUP(Tabelle128[[#This Row],[countrycode]],Tabelle1[[wbcode]:[treatment]],4,FALSE)</f>
        <v>1</v>
      </c>
      <c r="E1099" s="15">
        <f>VLOOKUP(Tabelle128[[#This Row],[countrycode]],Tabelle1[[wbcode]:[liberalizations]],5,FALSE)</f>
        <v>2012</v>
      </c>
      <c r="F1099" s="15">
        <v>33.646313201583318</v>
      </c>
      <c r="G1099" s="15">
        <v>34.982242897106673</v>
      </c>
      <c r="H1099" s="15">
        <v>59.387755102040828</v>
      </c>
      <c r="I1099" s="16">
        <v>23.618663879754099</v>
      </c>
      <c r="J1099" s="15"/>
      <c r="K1099">
        <v>52.917999267578097</v>
      </c>
      <c r="L1099" s="15">
        <v>62.4</v>
      </c>
      <c r="M1099" s="18">
        <v>0.67400000000000004</v>
      </c>
      <c r="N1099">
        <v>12.101770399999999</v>
      </c>
      <c r="O1099">
        <v>71.365099999999998</v>
      </c>
      <c r="P1099" s="18">
        <v>3695.9349090943401</v>
      </c>
      <c r="Q1099">
        <v>6.2523539540000002</v>
      </c>
      <c r="R1099">
        <v>11163.2083</v>
      </c>
      <c r="S1099" s="15"/>
      <c r="T1099" s="15"/>
      <c r="U1099">
        <v>2.0633324659999999</v>
      </c>
      <c r="V1099" s="6"/>
      <c r="W1099">
        <v>63.802664566914302</v>
      </c>
      <c r="X1099">
        <v>66.888592870322597</v>
      </c>
      <c r="Y1099">
        <v>76.381336120245905</v>
      </c>
      <c r="Z1099" s="6"/>
      <c r="AA1099" s="6"/>
      <c r="AB1099">
        <v>26.926228197430898</v>
      </c>
      <c r="AC1099">
        <v>26.2970641806277</v>
      </c>
      <c r="AD1099">
        <v>130.691257437237</v>
      </c>
      <c r="AE1099">
        <v>6.9091462486677404</v>
      </c>
      <c r="AF1099">
        <v>1.27124855157122</v>
      </c>
    </row>
    <row r="1100" spans="1:32" x14ac:dyDescent="0.2">
      <c r="A1100" s="13" t="s">
        <v>77</v>
      </c>
      <c r="B1100" s="13">
        <v>35</v>
      </c>
      <c r="C1100" s="13">
        <v>2000</v>
      </c>
      <c r="D1100" s="13">
        <f>VLOOKUP(Tabelle128[[#This Row],[countrycode]],Tabelle1[[wbcode]:[treatment]],4,FALSE)</f>
        <v>1</v>
      </c>
      <c r="E1100" s="13">
        <f>VLOOKUP(Tabelle128[[#This Row],[countrycode]],Tabelle1[[wbcode]:[liberalizations]],5,FALSE)</f>
        <v>2012</v>
      </c>
      <c r="F1100" s="13">
        <v>34.091006087705281</v>
      </c>
      <c r="G1100" s="13">
        <v>35.227040809062878</v>
      </c>
      <c r="H1100" s="13">
        <v>59.183673469387763</v>
      </c>
      <c r="I1100" s="14">
        <v>25.8584418706855</v>
      </c>
      <c r="J1100" s="13"/>
      <c r="K1100">
        <v>52.777999877929702</v>
      </c>
      <c r="L1100" s="13">
        <v>62.4</v>
      </c>
      <c r="M1100" s="17">
        <v>0.68100000000000005</v>
      </c>
      <c r="N1100">
        <v>12.23978043</v>
      </c>
      <c r="O1100">
        <v>71.636600000000001</v>
      </c>
      <c r="P1100" s="17">
        <v>3929.07549503364</v>
      </c>
      <c r="Q1100">
        <v>6.2963099480000002</v>
      </c>
      <c r="R1100">
        <v>11960.980449999999</v>
      </c>
      <c r="S1100" s="13"/>
      <c r="T1100" s="13"/>
      <c r="U1100">
        <v>2.2692581920000001</v>
      </c>
      <c r="V1100" s="23"/>
      <c r="W1100">
        <v>61.094214849750998</v>
      </c>
      <c r="X1100">
        <v>61.218387592557598</v>
      </c>
      <c r="Y1100">
        <v>74.141558129314504</v>
      </c>
      <c r="Z1100" s="6"/>
      <c r="AA1100" s="6"/>
      <c r="AB1100">
        <v>22.543250207753299</v>
      </c>
      <c r="AC1100">
        <v>25.985490519569598</v>
      </c>
      <c r="AD1100">
        <v>122.312602442309</v>
      </c>
      <c r="AE1100">
        <v>4.19928825622807</v>
      </c>
      <c r="AF1100">
        <v>0.98267616606429697</v>
      </c>
    </row>
    <row r="1101" spans="1:32" x14ac:dyDescent="0.2">
      <c r="A1101" s="15" t="s">
        <v>77</v>
      </c>
      <c r="B1101" s="13">
        <v>35</v>
      </c>
      <c r="C1101" s="15">
        <v>2001</v>
      </c>
      <c r="D1101" s="15">
        <f>VLOOKUP(Tabelle128[[#This Row],[countrycode]],Tabelle1[[wbcode]:[treatment]],4,FALSE)</f>
        <v>1</v>
      </c>
      <c r="E1101" s="15">
        <f>VLOOKUP(Tabelle128[[#This Row],[countrycode]],Tabelle1[[wbcode]:[liberalizations]],5,FALSE)</f>
        <v>2012</v>
      </c>
      <c r="F1101" s="15">
        <v>34.322246900804359</v>
      </c>
      <c r="G1101" s="15">
        <v>35.407297394179253</v>
      </c>
      <c r="H1101" s="15">
        <v>59.183673469387763</v>
      </c>
      <c r="I1101" s="16">
        <v>26.925384575366699</v>
      </c>
      <c r="J1101">
        <v>2.64</v>
      </c>
      <c r="K1101">
        <v>52.490001678466797</v>
      </c>
      <c r="L1101" s="15">
        <v>62.4</v>
      </c>
      <c r="M1101" s="18">
        <v>0.69</v>
      </c>
      <c r="N1101">
        <v>12.54360962</v>
      </c>
      <c r="O1101">
        <v>71.886799999999994</v>
      </c>
      <c r="P1101" s="18">
        <v>3856.6252268686399</v>
      </c>
      <c r="Q1101">
        <v>6.4984699600000004</v>
      </c>
      <c r="R1101">
        <v>12392.83332</v>
      </c>
      <c r="S1101" s="15"/>
      <c r="T1101" s="15"/>
      <c r="U1101">
        <v>2.3968165290000001</v>
      </c>
      <c r="V1101" s="6"/>
      <c r="W1101">
        <v>67.987019493718407</v>
      </c>
      <c r="X1101">
        <v>61.791702435364897</v>
      </c>
      <c r="Y1101">
        <v>73.074615424633294</v>
      </c>
      <c r="Z1101" s="6"/>
      <c r="AA1101" s="6"/>
      <c r="AB1101">
        <v>22.3087526886539</v>
      </c>
      <c r="AC1101">
        <v>26.742686937358101</v>
      </c>
      <c r="AD1101">
        <v>129.77872192908299</v>
      </c>
      <c r="AE1101">
        <v>5.3893442622950696</v>
      </c>
      <c r="AF1101">
        <v>0.79004758106815298</v>
      </c>
    </row>
    <row r="1102" spans="1:32" x14ac:dyDescent="0.2">
      <c r="A1102" s="13" t="s">
        <v>77</v>
      </c>
      <c r="B1102" s="13">
        <v>35</v>
      </c>
      <c r="C1102" s="13">
        <v>2002</v>
      </c>
      <c r="D1102" s="13">
        <f>VLOOKUP(Tabelle128[[#This Row],[countrycode]],Tabelle1[[wbcode]:[treatment]],4,FALSE)</f>
        <v>1</v>
      </c>
      <c r="E1102" s="13">
        <f>VLOOKUP(Tabelle128[[#This Row],[countrycode]],Tabelle1[[wbcode]:[liberalizations]],5,FALSE)</f>
        <v>2012</v>
      </c>
      <c r="F1102" s="13">
        <v>34.615785136108713</v>
      </c>
      <c r="G1102" s="13">
        <v>35.624336236331047</v>
      </c>
      <c r="H1102" s="13">
        <v>59.387755102040828</v>
      </c>
      <c r="I1102" s="14">
        <v>25.445586878487401</v>
      </c>
      <c r="J1102">
        <v>0.25</v>
      </c>
      <c r="K1102">
        <v>52.754001617431598</v>
      </c>
      <c r="L1102" s="13">
        <v>62.4</v>
      </c>
      <c r="M1102" s="17">
        <v>0.69399999999999995</v>
      </c>
      <c r="N1102">
        <v>12.56184006</v>
      </c>
      <c r="O1102">
        <v>72.010900000000007</v>
      </c>
      <c r="P1102" s="17">
        <v>4018.9488973186399</v>
      </c>
      <c r="Q1102">
        <v>6.7006299709999997</v>
      </c>
      <c r="R1102">
        <v>12513.724620000001</v>
      </c>
      <c r="S1102" s="13"/>
      <c r="T1102" s="13"/>
      <c r="U1102">
        <v>2.3993769409999999</v>
      </c>
      <c r="V1102" s="23"/>
      <c r="W1102">
        <v>61.608350028214801</v>
      </c>
      <c r="X1102">
        <v>58.213990269895397</v>
      </c>
      <c r="Y1102">
        <v>74.554413121512596</v>
      </c>
      <c r="Z1102" s="6"/>
      <c r="AA1102" s="6"/>
      <c r="AB1102">
        <v>21.423015214054399</v>
      </c>
      <c r="AC1102">
        <v>25.9690034680516</v>
      </c>
      <c r="AD1102">
        <v>119.82234029811001</v>
      </c>
      <c r="AE1102">
        <v>6.4193337222114897</v>
      </c>
      <c r="AF1102">
        <v>0.69424013521097405</v>
      </c>
    </row>
    <row r="1103" spans="1:32" x14ac:dyDescent="0.2">
      <c r="A1103" s="15" t="s">
        <v>77</v>
      </c>
      <c r="B1103" s="13">
        <v>35</v>
      </c>
      <c r="C1103" s="15">
        <v>2003</v>
      </c>
      <c r="D1103" s="15">
        <f>VLOOKUP(Tabelle128[[#This Row],[countrycode]],Tabelle1[[wbcode]:[treatment]],4,FALSE)</f>
        <v>1</v>
      </c>
      <c r="E1103" s="15">
        <f>VLOOKUP(Tabelle128[[#This Row],[countrycode]],Tabelle1[[wbcode]:[liberalizations]],5,FALSE)</f>
        <v>2012</v>
      </c>
      <c r="F1103" s="15">
        <v>34.794690836286968</v>
      </c>
      <c r="G1103" s="15">
        <v>35.65131235295032</v>
      </c>
      <c r="H1103" s="15">
        <v>59.183673469387763</v>
      </c>
      <c r="I1103" s="16">
        <v>25.575227144765702</v>
      </c>
      <c r="J1103">
        <v>4.63</v>
      </c>
      <c r="K1103">
        <v>53.058998107910199</v>
      </c>
      <c r="L1103" s="15">
        <v>62.3</v>
      </c>
      <c r="M1103" s="18">
        <v>0.70299999999999996</v>
      </c>
      <c r="N1103">
        <v>12.843029980000001</v>
      </c>
      <c r="O1103">
        <v>72.279600000000002</v>
      </c>
      <c r="P1103" s="18">
        <v>4793.7181790016102</v>
      </c>
      <c r="Q1103">
        <v>6.9027899829999999</v>
      </c>
      <c r="R1103">
        <v>13029.60677</v>
      </c>
      <c r="S1103" s="15"/>
      <c r="T1103" s="15"/>
      <c r="U1103">
        <v>2.5305336500000002</v>
      </c>
      <c r="V1103" s="6"/>
      <c r="W1103">
        <v>56.0072568008856</v>
      </c>
      <c r="X1103">
        <v>54.111274874846899</v>
      </c>
      <c r="Y1103">
        <v>74.424772855234295</v>
      </c>
      <c r="Z1103" s="6"/>
      <c r="AA1103" s="6"/>
      <c r="AB1103">
        <v>22.495622151853301</v>
      </c>
      <c r="AC1103">
        <v>25.2507199484557</v>
      </c>
      <c r="AD1103">
        <v>110.118531675733</v>
      </c>
      <c r="AE1103">
        <v>3.92105357558194</v>
      </c>
      <c r="AF1103">
        <v>0.72366176557857298</v>
      </c>
    </row>
    <row r="1104" spans="1:32" x14ac:dyDescent="0.2">
      <c r="A1104" s="13" t="s">
        <v>77</v>
      </c>
      <c r="B1104" s="13">
        <v>35</v>
      </c>
      <c r="C1104" s="13">
        <v>2004</v>
      </c>
      <c r="D1104" s="13">
        <f>VLOOKUP(Tabelle128[[#This Row],[countrycode]],Tabelle1[[wbcode]:[treatment]],4,FALSE)</f>
        <v>1</v>
      </c>
      <c r="E1104" s="13">
        <f>VLOOKUP(Tabelle128[[#This Row],[countrycode]],Tabelle1[[wbcode]:[liberalizations]],5,FALSE)</f>
        <v>2012</v>
      </c>
      <c r="F1104" s="13">
        <v>34.886193315948667</v>
      </c>
      <c r="G1104" s="13">
        <v>35.61341378977346</v>
      </c>
      <c r="H1104" s="13">
        <v>58.979591836734691</v>
      </c>
      <c r="I1104" s="14">
        <v>22.5709540487663</v>
      </c>
      <c r="J1104">
        <v>3.02</v>
      </c>
      <c r="K1104">
        <v>53.338001251220703</v>
      </c>
      <c r="L1104" s="13">
        <v>62.3</v>
      </c>
      <c r="M1104" s="17">
        <v>0.71</v>
      </c>
      <c r="N1104">
        <v>13.01842976</v>
      </c>
      <c r="O1104">
        <v>72.484099999999998</v>
      </c>
      <c r="P1104" s="17">
        <v>5388.06578367365</v>
      </c>
      <c r="Q1104">
        <v>7.1049499950000001</v>
      </c>
      <c r="R1104">
        <v>13583.3464</v>
      </c>
      <c r="S1104" s="13"/>
      <c r="T1104" s="13"/>
      <c r="U1104">
        <v>2.5408064810000002</v>
      </c>
      <c r="V1104" s="23"/>
      <c r="W1104">
        <v>53.323131453313401</v>
      </c>
      <c r="X1104">
        <v>55.1456011773776</v>
      </c>
      <c r="Y1104">
        <v>77.429045951233704</v>
      </c>
      <c r="Z1104" s="6"/>
      <c r="AA1104" s="6"/>
      <c r="AB1104">
        <v>21.707488290572599</v>
      </c>
      <c r="AC1104">
        <v>24.4105005407791</v>
      </c>
      <c r="AD1104">
        <v>108.46873263069099</v>
      </c>
      <c r="AE1104">
        <v>4.7103706010588802</v>
      </c>
      <c r="AF1104">
        <v>0.627103982385528</v>
      </c>
    </row>
    <row r="1105" spans="1:32" x14ac:dyDescent="0.2">
      <c r="A1105" s="15" t="s">
        <v>77</v>
      </c>
      <c r="B1105" s="13">
        <v>35</v>
      </c>
      <c r="C1105" s="15">
        <v>2005</v>
      </c>
      <c r="D1105" s="15">
        <f>VLOOKUP(Tabelle128[[#This Row],[countrycode]],Tabelle1[[wbcode]:[treatment]],4,FALSE)</f>
        <v>1</v>
      </c>
      <c r="E1105" s="15">
        <f>VLOOKUP(Tabelle128[[#This Row],[countrycode]],Tabelle1[[wbcode]:[liberalizations]],5,FALSE)</f>
        <v>2012</v>
      </c>
      <c r="F1105" s="15">
        <v>35.002040542842607</v>
      </c>
      <c r="G1105" s="15">
        <v>35.477443395347393</v>
      </c>
      <c r="H1105" s="15">
        <v>58.979591836734691</v>
      </c>
      <c r="I1105" s="16">
        <v>17.470373185035299</v>
      </c>
      <c r="J1105">
        <v>1.31</v>
      </c>
      <c r="K1105">
        <v>53.071998596191399</v>
      </c>
      <c r="L1105" s="15">
        <v>62.3</v>
      </c>
      <c r="M1105" s="18">
        <v>0.71899999999999997</v>
      </c>
      <c r="N1105">
        <v>13.423040390000001</v>
      </c>
      <c r="O1105">
        <v>72.674800000000005</v>
      </c>
      <c r="P1105" s="18">
        <v>5282.9060215563504</v>
      </c>
      <c r="Q1105">
        <v>7.3071100060000003</v>
      </c>
      <c r="R1105">
        <v>13746.94974</v>
      </c>
      <c r="S1105" s="15"/>
      <c r="T1105" s="15"/>
      <c r="U1105">
        <v>2.6954925639999998</v>
      </c>
      <c r="V1105" s="6"/>
      <c r="W1105">
        <v>59.024476356629698</v>
      </c>
      <c r="X1105">
        <v>64.221623063419997</v>
      </c>
      <c r="Y1105">
        <v>82.529626814964701</v>
      </c>
      <c r="Z1105" s="6"/>
      <c r="AA1105" s="6"/>
      <c r="AB1105">
        <v>21.479842450078099</v>
      </c>
      <c r="AC1105">
        <v>23.364371368863701</v>
      </c>
      <c r="AD1105">
        <v>123.24609942005</v>
      </c>
      <c r="AE1105">
        <v>4.9371700498178397</v>
      </c>
      <c r="AF1105">
        <v>0.59209965992995595</v>
      </c>
    </row>
    <row r="1106" spans="1:32" x14ac:dyDescent="0.2">
      <c r="A1106" s="13" t="s">
        <v>77</v>
      </c>
      <c r="B1106" s="13">
        <v>35</v>
      </c>
      <c r="C1106" s="13">
        <v>2006</v>
      </c>
      <c r="D1106" s="13">
        <f>VLOOKUP(Tabelle128[[#This Row],[countrycode]],Tabelle1[[wbcode]:[treatment]],4,FALSE)</f>
        <v>1</v>
      </c>
      <c r="E1106" s="13">
        <f>VLOOKUP(Tabelle128[[#This Row],[countrycode]],Tabelle1[[wbcode]:[liberalizations]],5,FALSE)</f>
        <v>2012</v>
      </c>
      <c r="F1106" s="13">
        <v>35.145853607881989</v>
      </c>
      <c r="G1106" s="13">
        <v>35.575197584201099</v>
      </c>
      <c r="H1106" s="13">
        <v>58.775510204081627</v>
      </c>
      <c r="I1106" s="14">
        <v>19.125947861982301</v>
      </c>
      <c r="J1106">
        <v>4.24</v>
      </c>
      <c r="K1106">
        <v>52.876998901367202</v>
      </c>
      <c r="L1106" s="13">
        <v>62.2</v>
      </c>
      <c r="M1106" s="17">
        <v>0.72599999999999998</v>
      </c>
      <c r="N1106">
        <v>13.538249970000001</v>
      </c>
      <c r="O1106">
        <v>72.891199999999998</v>
      </c>
      <c r="P1106" s="17">
        <v>5695.9693270492799</v>
      </c>
      <c r="Q1106">
        <v>7.5092700179999996</v>
      </c>
      <c r="R1106">
        <v>14503.680039999999</v>
      </c>
      <c r="S1106" s="13"/>
      <c r="T1106" s="13"/>
      <c r="U1106">
        <v>2.953694724</v>
      </c>
      <c r="V1106" s="23"/>
      <c r="W1106">
        <v>58.443935926773499</v>
      </c>
      <c r="X1106">
        <v>68.618925831202006</v>
      </c>
      <c r="Y1106">
        <v>80.874052138017703</v>
      </c>
      <c r="Z1106" s="6"/>
      <c r="AA1106" s="6"/>
      <c r="AB1106">
        <v>23.195136178041</v>
      </c>
      <c r="AC1106">
        <v>22.336339570153001</v>
      </c>
      <c r="AD1106">
        <v>127.062861757975</v>
      </c>
      <c r="AE1106">
        <v>8.9135010565014205</v>
      </c>
      <c r="AF1106">
        <v>0.46640352595508699</v>
      </c>
    </row>
    <row r="1107" spans="1:32" x14ac:dyDescent="0.2">
      <c r="A1107" s="15" t="s">
        <v>77</v>
      </c>
      <c r="B1107" s="13">
        <v>35</v>
      </c>
      <c r="C1107" s="15">
        <v>2007</v>
      </c>
      <c r="D1107" s="15">
        <f>VLOOKUP(Tabelle128[[#This Row],[countrycode]],Tabelle1[[wbcode]:[treatment]],4,FALSE)</f>
        <v>1</v>
      </c>
      <c r="E1107" s="15">
        <f>VLOOKUP(Tabelle128[[#This Row],[countrycode]],Tabelle1[[wbcode]:[liberalizations]],5,FALSE)</f>
        <v>2012</v>
      </c>
      <c r="F1107" s="15">
        <v>35.473230340201553</v>
      </c>
      <c r="G1107" s="15">
        <v>35.954489690140292</v>
      </c>
      <c r="H1107" s="15">
        <v>58.775510204081627</v>
      </c>
      <c r="I1107" s="16">
        <v>21.140154617159901</v>
      </c>
      <c r="J1107">
        <v>5.45</v>
      </c>
      <c r="K1107">
        <v>52.377998352050803</v>
      </c>
      <c r="L1107" s="15">
        <v>62.2</v>
      </c>
      <c r="M1107" s="18">
        <v>0.73399999999999999</v>
      </c>
      <c r="N1107">
        <v>13.635869980000001</v>
      </c>
      <c r="O1107">
        <v>73.079499999999996</v>
      </c>
      <c r="P1107" s="18">
        <v>6574.6543381149304</v>
      </c>
      <c r="Q1107">
        <v>7.7114300289999997</v>
      </c>
      <c r="R1107">
        <v>15559.947620000001</v>
      </c>
      <c r="S1107" s="15"/>
      <c r="T1107" s="15"/>
      <c r="U1107">
        <v>2.9873027479999998</v>
      </c>
      <c r="V1107" s="6"/>
      <c r="W1107">
        <v>55.867497874307901</v>
      </c>
      <c r="X1107">
        <v>65.008953375834096</v>
      </c>
      <c r="Y1107">
        <v>78.859845382840106</v>
      </c>
      <c r="Z1107" s="6"/>
      <c r="AA1107" s="6"/>
      <c r="AB1107">
        <v>23.995439068065199</v>
      </c>
      <c r="AC1107">
        <v>22.545266465787101</v>
      </c>
      <c r="AD1107">
        <v>120.876451250142</v>
      </c>
      <c r="AE1107">
        <v>8.8272927239329704</v>
      </c>
      <c r="AF1107">
        <v>0.45552640070273798</v>
      </c>
    </row>
    <row r="1108" spans="1:32" x14ac:dyDescent="0.2">
      <c r="A1108" s="13" t="s">
        <v>77</v>
      </c>
      <c r="B1108" s="13">
        <v>35</v>
      </c>
      <c r="C1108" s="13">
        <v>2008</v>
      </c>
      <c r="D1108" s="13">
        <f>VLOOKUP(Tabelle128[[#This Row],[countrycode]],Tabelle1[[wbcode]:[treatment]],4,FALSE)</f>
        <v>1</v>
      </c>
      <c r="E1108" s="13">
        <f>VLOOKUP(Tabelle128[[#This Row],[countrycode]],Tabelle1[[wbcode]:[liberalizations]],5,FALSE)</f>
        <v>2012</v>
      </c>
      <c r="F1108" s="13">
        <v>35.514206995497723</v>
      </c>
      <c r="G1108" s="13">
        <v>35.853306719710318</v>
      </c>
      <c r="H1108" s="13">
        <v>58.571428571428577</v>
      </c>
      <c r="I1108" s="14">
        <v>15.2761262814244</v>
      </c>
      <c r="J1108">
        <v>2.5299999999999998</v>
      </c>
      <c r="K1108">
        <v>53.1310005187988</v>
      </c>
      <c r="L1108" s="13">
        <v>62.1</v>
      </c>
      <c r="M1108" s="17">
        <v>0.74099999999999999</v>
      </c>
      <c r="N1108">
        <v>13.73890018</v>
      </c>
      <c r="O1108">
        <v>73.338399999999993</v>
      </c>
      <c r="P1108" s="17">
        <v>8030.0630053730401</v>
      </c>
      <c r="Q1108">
        <v>7.913590041</v>
      </c>
      <c r="R1108">
        <v>16164.99315</v>
      </c>
      <c r="S1108" s="13"/>
      <c r="T1108" s="13"/>
      <c r="U1108">
        <v>3.0393895720000002</v>
      </c>
      <c r="V1108" s="23"/>
      <c r="W1108">
        <v>51.070521435054602</v>
      </c>
      <c r="X1108">
        <v>64.418794458477294</v>
      </c>
      <c r="Y1108">
        <v>84.723873718575604</v>
      </c>
      <c r="Z1108" s="6"/>
      <c r="AA1108" s="6"/>
      <c r="AB1108">
        <v>23.756569828392902</v>
      </c>
      <c r="AC1108">
        <v>23.337578363013399</v>
      </c>
      <c r="AD1108">
        <v>115.48931589353199</v>
      </c>
      <c r="AE1108">
        <v>9.7322831714688007</v>
      </c>
      <c r="AF1108">
        <v>0.36163084740163898</v>
      </c>
    </row>
    <row r="1109" spans="1:32" x14ac:dyDescent="0.2">
      <c r="A1109" s="15" t="s">
        <v>77</v>
      </c>
      <c r="B1109" s="13">
        <v>35</v>
      </c>
      <c r="C1109" s="15">
        <v>2009</v>
      </c>
      <c r="D1109" s="15">
        <f>VLOOKUP(Tabelle128[[#This Row],[countrycode]],Tabelle1[[wbcode]:[treatment]],4,FALSE)</f>
        <v>1</v>
      </c>
      <c r="E1109" s="15">
        <f>VLOOKUP(Tabelle128[[#This Row],[countrycode]],Tabelle1[[wbcode]:[liberalizations]],5,FALSE)</f>
        <v>2012</v>
      </c>
      <c r="F1109" s="15">
        <v>35.760651487024553</v>
      </c>
      <c r="G1109" s="15">
        <v>35.9307633662348</v>
      </c>
      <c r="H1109" s="15">
        <v>58.571428571428577</v>
      </c>
      <c r="I1109" s="16">
        <v>12.8292134523369</v>
      </c>
      <c r="J1109">
        <v>1.98</v>
      </c>
      <c r="K1109">
        <v>53.179000854492202</v>
      </c>
      <c r="L1109" s="15">
        <v>62</v>
      </c>
      <c r="M1109" s="18">
        <v>0.749</v>
      </c>
      <c r="N1109">
        <v>13.98771</v>
      </c>
      <c r="O1109">
        <v>73.633499999999998</v>
      </c>
      <c r="P1109" s="18">
        <v>7318.1264097242201</v>
      </c>
      <c r="Q1109">
        <v>8.1157500529999993</v>
      </c>
      <c r="R1109">
        <v>16482.912909999999</v>
      </c>
      <c r="S1109" s="15"/>
      <c r="T1109" s="15"/>
      <c r="U1109">
        <v>2.98072896</v>
      </c>
      <c r="V1109" s="6"/>
      <c r="W1109">
        <v>47.677168592933803</v>
      </c>
      <c r="X1109">
        <v>56.752560358655899</v>
      </c>
      <c r="Y1109">
        <v>87.170786547663099</v>
      </c>
      <c r="Z1109" s="6"/>
      <c r="AA1109" s="6"/>
      <c r="AB1109">
        <v>25.5110434746843</v>
      </c>
      <c r="AC1109">
        <v>23.349648336281</v>
      </c>
      <c r="AD1109">
        <v>104.42972895158999</v>
      </c>
      <c r="AE1109">
        <v>2.51609128145116</v>
      </c>
      <c r="AF1109">
        <v>0.26553767283276503</v>
      </c>
    </row>
    <row r="1110" spans="1:32" x14ac:dyDescent="0.2">
      <c r="A1110" s="13" t="s">
        <v>77</v>
      </c>
      <c r="B1110" s="13">
        <v>35</v>
      </c>
      <c r="C1110" s="13">
        <v>2010</v>
      </c>
      <c r="D1110" s="13">
        <f>VLOOKUP(Tabelle128[[#This Row],[countrycode]],Tabelle1[[wbcode]:[treatment]],4,FALSE)</f>
        <v>1</v>
      </c>
      <c r="E1110" s="13">
        <f>VLOOKUP(Tabelle128[[#This Row],[countrycode]],Tabelle1[[wbcode]:[liberalizations]],5,FALSE)</f>
        <v>2012</v>
      </c>
      <c r="F1110" s="13">
        <v>35.894736609229611</v>
      </c>
      <c r="G1110" s="13">
        <v>35.909733365103882</v>
      </c>
      <c r="H1110" s="13">
        <v>58.367346938775512</v>
      </c>
      <c r="I1110" s="14">
        <v>12.9907746860763</v>
      </c>
      <c r="J1110">
        <v>2.46</v>
      </c>
      <c r="K1110">
        <v>53.626998901367202</v>
      </c>
      <c r="L1110" s="13">
        <v>62</v>
      </c>
      <c r="M1110" s="17">
        <v>0.755</v>
      </c>
      <c r="N1110">
        <v>14.087980269999999</v>
      </c>
      <c r="O1110">
        <v>73.998699999999999</v>
      </c>
      <c r="P1110" s="17">
        <v>8000.3764318215399</v>
      </c>
      <c r="Q1110">
        <v>8.3179100639999994</v>
      </c>
      <c r="R1110">
        <v>16937.874070000002</v>
      </c>
      <c r="S1110" s="18"/>
      <c r="T1110" s="18"/>
      <c r="U1110">
        <v>3.1356899889999998</v>
      </c>
      <c r="V1110" s="23"/>
      <c r="W1110">
        <v>51.2376727919807</v>
      </c>
      <c r="X1110">
        <v>62.219400760495802</v>
      </c>
      <c r="Y1110">
        <v>87.009225313923693</v>
      </c>
      <c r="AA1110" s="6"/>
      <c r="AB1110">
        <v>24.157593430251602</v>
      </c>
      <c r="AC1110">
        <v>22.471968489107201</v>
      </c>
      <c r="AD1110">
        <v>113.457073552476</v>
      </c>
      <c r="AE1110">
        <v>2.9323630136986298</v>
      </c>
      <c r="AF1110">
        <v>0.23788669289018499</v>
      </c>
    </row>
    <row r="1111" spans="1:32" x14ac:dyDescent="0.2">
      <c r="A1111" s="15" t="s">
        <v>77</v>
      </c>
      <c r="B1111" s="13">
        <v>35</v>
      </c>
      <c r="C1111" s="15">
        <v>2011</v>
      </c>
      <c r="D1111" s="15">
        <f>VLOOKUP(Tabelle128[[#This Row],[countrycode]],Tabelle1[[wbcode]:[treatment]],4,FALSE)</f>
        <v>1</v>
      </c>
      <c r="E1111" s="15">
        <f>VLOOKUP(Tabelle128[[#This Row],[countrycode]],Tabelle1[[wbcode]:[liberalizations]],5,FALSE)</f>
        <v>2012</v>
      </c>
      <c r="F1111" s="15">
        <v>36.078018233618181</v>
      </c>
      <c r="G1111" s="15">
        <v>35.941233204929382</v>
      </c>
      <c r="H1111" s="15">
        <v>58.163265306122447</v>
      </c>
      <c r="I1111" s="16">
        <v>13.1508829658216</v>
      </c>
      <c r="J1111">
        <v>4.3099999999999996</v>
      </c>
      <c r="K1111">
        <v>52.944000244140597</v>
      </c>
      <c r="L1111" s="15">
        <v>61.9</v>
      </c>
      <c r="M1111" s="18">
        <v>0.76200000000000001</v>
      </c>
      <c r="N1111">
        <v>14.29753017</v>
      </c>
      <c r="O1111">
        <v>74.240600000000001</v>
      </c>
      <c r="P1111" s="18">
        <v>9197.0269715206105</v>
      </c>
      <c r="Q1111">
        <v>8.5200700759999997</v>
      </c>
      <c r="R1111">
        <v>17443.41474</v>
      </c>
      <c r="S1111" s="18"/>
      <c r="T1111" s="18"/>
      <c r="U1111">
        <v>3.1307350450000002</v>
      </c>
      <c r="V1111" s="6"/>
      <c r="W1111">
        <v>52.444147383765802</v>
      </c>
      <c r="X1111">
        <v>65.094798985020304</v>
      </c>
      <c r="Y1111">
        <v>86.849117034178406</v>
      </c>
      <c r="AA1111" s="6"/>
      <c r="AB1111">
        <v>23.4591573490762</v>
      </c>
      <c r="AC1111">
        <v>21.5997725671184</v>
      </c>
      <c r="AD1111">
        <v>117.538946368786</v>
      </c>
      <c r="AE1111">
        <v>6.52249254869339</v>
      </c>
      <c r="AF1111">
        <v>0.16014042076572399</v>
      </c>
    </row>
    <row r="1112" spans="1:32" x14ac:dyDescent="0.2">
      <c r="A1112" s="13" t="s">
        <v>77</v>
      </c>
      <c r="B1112" s="13">
        <v>35</v>
      </c>
      <c r="C1112" s="13">
        <v>2012</v>
      </c>
      <c r="D1112" s="13">
        <f>VLOOKUP(Tabelle128[[#This Row],[countrycode]],Tabelle1[[wbcode]:[treatment]],4,FALSE)</f>
        <v>1</v>
      </c>
      <c r="E1112" s="13">
        <f>VLOOKUP(Tabelle128[[#This Row],[countrycode]],Tabelle1[[wbcode]:[liberalizations]],5,FALSE)</f>
        <v>2012</v>
      </c>
      <c r="F1112" s="13">
        <v>36.428932483103829</v>
      </c>
      <c r="G1112" s="13">
        <v>36.245054230010112</v>
      </c>
      <c r="H1112" s="13">
        <v>58.163265306122447</v>
      </c>
      <c r="I1112" s="14">
        <v>12.393481707943099</v>
      </c>
      <c r="J1112">
        <v>2.23</v>
      </c>
      <c r="K1112">
        <v>53.139999389648402</v>
      </c>
      <c r="L1112" s="13">
        <v>61.8</v>
      </c>
      <c r="M1112" s="17">
        <v>0.77500000000000002</v>
      </c>
      <c r="N1112">
        <v>14.77875042</v>
      </c>
      <c r="O1112">
        <v>74.367999999999995</v>
      </c>
      <c r="P1112" s="17">
        <v>9291.2276186189902</v>
      </c>
      <c r="Q1112">
        <v>8.7380078940000008</v>
      </c>
      <c r="R1112">
        <v>18870.83772</v>
      </c>
      <c r="S1112" s="18">
        <v>16.471398950000001</v>
      </c>
      <c r="T1112" s="18">
        <v>18.180982419999999</v>
      </c>
      <c r="U1112">
        <v>3.1626948160000001</v>
      </c>
      <c r="V1112" s="23"/>
      <c r="W1112">
        <v>53.792165273040503</v>
      </c>
      <c r="X1112">
        <v>65.707954506565102</v>
      </c>
      <c r="Y1112">
        <v>87.606518292056904</v>
      </c>
      <c r="Z1112">
        <v>0.64600000000000002</v>
      </c>
      <c r="AA1112" s="6"/>
      <c r="AB1112">
        <v>22.582733484673899</v>
      </c>
      <c r="AC1112">
        <v>20.939756562211201</v>
      </c>
      <c r="AD1112">
        <v>119.500119779606</v>
      </c>
      <c r="AE1112">
        <v>3.8521603331597798</v>
      </c>
      <c r="AF1112">
        <v>0.27732102551460902</v>
      </c>
    </row>
    <row r="1113" spans="1:32" x14ac:dyDescent="0.2">
      <c r="A1113" s="15" t="s">
        <v>77</v>
      </c>
      <c r="B1113" s="13">
        <v>35</v>
      </c>
      <c r="C1113" s="15">
        <v>2013</v>
      </c>
      <c r="D1113" s="15">
        <f>VLOOKUP(Tabelle128[[#This Row],[countrycode]],Tabelle1[[wbcode]:[treatment]],4,FALSE)</f>
        <v>1</v>
      </c>
      <c r="E1113" s="15">
        <f>VLOOKUP(Tabelle128[[#This Row],[countrycode]],Tabelle1[[wbcode]:[liberalizations]],5,FALSE)</f>
        <v>2012</v>
      </c>
      <c r="F1113" s="15">
        <v>36.66309371693437</v>
      </c>
      <c r="G1113" s="15">
        <v>36.444068768989588</v>
      </c>
      <c r="H1113" s="15">
        <v>58.163265306122447</v>
      </c>
      <c r="I1113" s="16">
        <v>11.144289561946</v>
      </c>
      <c r="J1113">
        <v>0.66</v>
      </c>
      <c r="K1113">
        <v>54.178001403808601</v>
      </c>
      <c r="L1113" s="15">
        <v>61.8</v>
      </c>
      <c r="M1113" s="18">
        <v>0.78200000000000003</v>
      </c>
      <c r="N1113">
        <v>14.80132961</v>
      </c>
      <c r="O1113">
        <v>74.711699999999993</v>
      </c>
      <c r="P1113" s="18">
        <v>9637.0026500095792</v>
      </c>
      <c r="Q1113">
        <v>8.9615204189999993</v>
      </c>
      <c r="R1113">
        <v>20120.23012</v>
      </c>
      <c r="S1113" s="18">
        <v>16.499023080000001</v>
      </c>
      <c r="T1113" s="18">
        <v>18.180982419999999</v>
      </c>
      <c r="U1113">
        <v>3.2394707239999998</v>
      </c>
      <c r="V1113" s="6"/>
      <c r="W1113">
        <v>48.417414748239104</v>
      </c>
      <c r="X1113">
        <v>61.552321850068601</v>
      </c>
      <c r="Y1113">
        <v>88.855710438054004</v>
      </c>
      <c r="Z1113">
        <v>0.65200000000000002</v>
      </c>
      <c r="AA1113" s="6"/>
      <c r="AB1113">
        <v>20.842810226720399</v>
      </c>
      <c r="AC1113">
        <v>20.6005956009313</v>
      </c>
      <c r="AD1113">
        <v>109.969736598308</v>
      </c>
      <c r="AE1113">
        <v>3.5432957393483702</v>
      </c>
      <c r="AF1113">
        <v>0.220398691741504</v>
      </c>
    </row>
    <row r="1114" spans="1:32" x14ac:dyDescent="0.2">
      <c r="A1114" s="13" t="s">
        <v>77</v>
      </c>
      <c r="B1114" s="13">
        <v>35</v>
      </c>
      <c r="C1114" s="13">
        <v>2014</v>
      </c>
      <c r="D1114" s="13">
        <f>VLOOKUP(Tabelle128[[#This Row],[countrycode]],Tabelle1[[wbcode]:[treatment]],4,FALSE)</f>
        <v>1</v>
      </c>
      <c r="E1114" s="13">
        <f>VLOOKUP(Tabelle128[[#This Row],[countrycode]],Tabelle1[[wbcode]:[liberalizations]],5,FALSE)</f>
        <v>2012</v>
      </c>
      <c r="F1114" s="13">
        <v>36.925842422750748</v>
      </c>
      <c r="G1114" s="13">
        <v>36.559322811540589</v>
      </c>
      <c r="H1114" s="13">
        <v>58.163265306122447</v>
      </c>
      <c r="I1114" s="14">
        <v>10.6118420045809</v>
      </c>
      <c r="J1114">
        <v>2.74</v>
      </c>
      <c r="K1114">
        <v>54.321998596191399</v>
      </c>
      <c r="L1114" s="13">
        <v>61.8</v>
      </c>
      <c r="M1114" s="17">
        <v>0.79300000000000004</v>
      </c>
      <c r="N1114">
        <v>15.31830978</v>
      </c>
      <c r="O1114">
        <v>74.8523</v>
      </c>
      <c r="P1114" s="17">
        <v>10153.938218486701</v>
      </c>
      <c r="Q1114">
        <v>9.1907502480000005</v>
      </c>
      <c r="R1114">
        <v>20835.016780000002</v>
      </c>
      <c r="S1114" s="18">
        <v>16.424017549999999</v>
      </c>
      <c r="T1114" s="18">
        <v>18.180982419999999</v>
      </c>
      <c r="U1114">
        <v>3.3453559259999999</v>
      </c>
      <c r="V1114" s="23"/>
      <c r="W1114">
        <v>48.8461008718009</v>
      </c>
      <c r="X1114">
        <v>59.292662895154301</v>
      </c>
      <c r="Y1114">
        <v>89.388157995419107</v>
      </c>
      <c r="Z1114">
        <v>0.66100000000000003</v>
      </c>
      <c r="AA1114" s="6"/>
      <c r="AB1114">
        <v>18.871760078763099</v>
      </c>
      <c r="AC1114">
        <v>19.832577500497401</v>
      </c>
      <c r="AD1114">
        <v>108.13876376695499</v>
      </c>
      <c r="AE1114">
        <v>3.2176919199468301</v>
      </c>
      <c r="AF1114">
        <v>0.18106146945153501</v>
      </c>
    </row>
    <row r="1115" spans="1:32" x14ac:dyDescent="0.2">
      <c r="A1115" s="15" t="s">
        <v>77</v>
      </c>
      <c r="B1115" s="13">
        <v>35</v>
      </c>
      <c r="C1115" s="15">
        <v>2015</v>
      </c>
      <c r="D1115" s="15">
        <f>VLOOKUP(Tabelle128[[#This Row],[countrycode]],Tabelle1[[wbcode]:[treatment]],4,FALSE)</f>
        <v>1</v>
      </c>
      <c r="E1115" s="15">
        <f>VLOOKUP(Tabelle128[[#This Row],[countrycode]],Tabelle1[[wbcode]:[liberalizations]],5,FALSE)</f>
        <v>2012</v>
      </c>
      <c r="F1115" s="15">
        <v>37.140767142242488</v>
      </c>
      <c r="G1115" s="15">
        <v>36.71834228057444</v>
      </c>
      <c r="H1115" s="15">
        <v>58.163265306122447</v>
      </c>
      <c r="I1115" s="16">
        <v>10.3627044131029</v>
      </c>
      <c r="J1115">
        <v>2.0499999999999998</v>
      </c>
      <c r="K1115">
        <v>54.693000793457003</v>
      </c>
      <c r="L1115" s="15">
        <v>61.8</v>
      </c>
      <c r="M1115" s="18">
        <v>0.79500000000000004</v>
      </c>
      <c r="N1115">
        <v>15.05727005</v>
      </c>
      <c r="O1115">
        <v>74.975399999999993</v>
      </c>
      <c r="P1115" s="18">
        <v>9260.4473025063508</v>
      </c>
      <c r="Q1115">
        <v>9.4258436260000007</v>
      </c>
      <c r="R1115">
        <v>21657.232639999998</v>
      </c>
      <c r="S1115" s="18">
        <v>16.37407554</v>
      </c>
      <c r="T1115" s="18">
        <v>18.180982419999999</v>
      </c>
      <c r="U1115">
        <v>3.3426336449999998</v>
      </c>
      <c r="V1115" s="6"/>
      <c r="W1115">
        <v>47.862246976649999</v>
      </c>
      <c r="X1115">
        <v>57.147353089708801</v>
      </c>
      <c r="Y1115">
        <v>89.637295586897096</v>
      </c>
      <c r="Z1115">
        <v>0.66400000000000003</v>
      </c>
      <c r="AA1115" s="6"/>
      <c r="AB1115">
        <v>17.3594084309808</v>
      </c>
      <c r="AC1115">
        <v>19.242094888178102</v>
      </c>
      <c r="AD1115">
        <v>105.009600066359</v>
      </c>
      <c r="AE1115">
        <v>1.28654970760235</v>
      </c>
      <c r="AF1115">
        <v>0.13243308260532899</v>
      </c>
    </row>
    <row r="1116" spans="1:32" x14ac:dyDescent="0.2">
      <c r="A1116" s="13" t="s">
        <v>77</v>
      </c>
      <c r="B1116" s="13">
        <v>35</v>
      </c>
      <c r="C1116" s="13">
        <v>2016</v>
      </c>
      <c r="D1116" s="13">
        <f>VLOOKUP(Tabelle128[[#This Row],[countrycode]],Tabelle1[[wbcode]:[treatment]],4,FALSE)</f>
        <v>1</v>
      </c>
      <c r="E1116" s="13">
        <f>VLOOKUP(Tabelle128[[#This Row],[countrycode]],Tabelle1[[wbcode]:[liberalizations]],5,FALSE)</f>
        <v>2012</v>
      </c>
      <c r="F1116" s="13">
        <v>37.349803353191938</v>
      </c>
      <c r="G1116" s="13">
        <v>36.86851110556691</v>
      </c>
      <c r="H1116" s="13">
        <v>58.163265306122447</v>
      </c>
      <c r="I1116" s="14">
        <v>10.996515358871999</v>
      </c>
      <c r="J1116">
        <v>3.7</v>
      </c>
      <c r="K1116">
        <v>54.324001312255902</v>
      </c>
      <c r="L1116" s="13">
        <v>61.8</v>
      </c>
      <c r="M1116" s="17">
        <v>0.80100000000000005</v>
      </c>
      <c r="N1116">
        <v>15.09776974</v>
      </c>
      <c r="O1116">
        <v>75.011399999999995</v>
      </c>
      <c r="P1116" s="17">
        <v>9681.6185668967391</v>
      </c>
      <c r="Q1116">
        <v>9.6669505390000001</v>
      </c>
      <c r="R1116">
        <v>22415.60786</v>
      </c>
      <c r="S1116" s="18">
        <v>16.370596209999999</v>
      </c>
      <c r="T1116" s="18">
        <v>18.180982419999999</v>
      </c>
      <c r="U1116">
        <v>3.443712283</v>
      </c>
      <c r="V1116" s="23"/>
      <c r="W1116">
        <v>44.250342138856603</v>
      </c>
      <c r="X1116">
        <v>53.735236277069198</v>
      </c>
      <c r="Y1116">
        <v>89.003484641127997</v>
      </c>
      <c r="Z1116">
        <v>0.66800000000000004</v>
      </c>
      <c r="AA1116" s="6"/>
      <c r="AB1116">
        <v>17.248398560141698</v>
      </c>
      <c r="AC1116">
        <v>18.575092291237802</v>
      </c>
      <c r="AD1116">
        <v>97.985578415925801</v>
      </c>
      <c r="AE1116">
        <v>0.97767513471901701</v>
      </c>
      <c r="AF1116">
        <v>6.8723137936516798E-2</v>
      </c>
    </row>
    <row r="1117" spans="1:32" x14ac:dyDescent="0.2">
      <c r="A1117" s="15" t="s">
        <v>77</v>
      </c>
      <c r="B1117" s="13">
        <v>35</v>
      </c>
      <c r="C1117" s="15">
        <v>2017</v>
      </c>
      <c r="D1117" s="15">
        <f>VLOOKUP(Tabelle128[[#This Row],[countrycode]],Tabelle1[[wbcode]:[treatment]],4,FALSE)</f>
        <v>1</v>
      </c>
      <c r="E1117" s="15">
        <f>VLOOKUP(Tabelle128[[#This Row],[countrycode]],Tabelle1[[wbcode]:[liberalizations]],5,FALSE)</f>
        <v>2012</v>
      </c>
      <c r="F1117" s="15">
        <v>37.552081281608118</v>
      </c>
      <c r="G1117" s="15">
        <v>37.047450140287197</v>
      </c>
      <c r="H1117" s="15">
        <v>58.163265306122447</v>
      </c>
      <c r="I1117" s="16">
        <v>10.003915127044801</v>
      </c>
      <c r="J1117">
        <v>2.5299999999999998</v>
      </c>
      <c r="K1117">
        <v>54.525001525878899</v>
      </c>
      <c r="L1117" s="15">
        <v>61.8</v>
      </c>
      <c r="M1117" s="18">
        <v>0.80500000000000005</v>
      </c>
      <c r="N1117">
        <v>15.05659962</v>
      </c>
      <c r="O1117">
        <v>74.881200000000007</v>
      </c>
      <c r="P1117" s="18">
        <v>10484.9083620411</v>
      </c>
      <c r="Q1117">
        <v>9.9142248090000002</v>
      </c>
      <c r="R1117">
        <v>23536.247810000001</v>
      </c>
      <c r="S1117" s="18">
        <v>16.419725379999999</v>
      </c>
      <c r="T1117" s="18">
        <v>18.180982419999999</v>
      </c>
      <c r="U1117">
        <v>3.5871914490000001</v>
      </c>
      <c r="V1117" s="6"/>
      <c r="W1117">
        <v>42.451788163193001</v>
      </c>
      <c r="X1117">
        <v>54.913703163378898</v>
      </c>
      <c r="Y1117">
        <v>89.996084872955194</v>
      </c>
      <c r="Z1117">
        <v>0.67100000000000004</v>
      </c>
      <c r="AA1117" s="6"/>
      <c r="AB1117">
        <v>17.388194688988001</v>
      </c>
      <c r="AC1117">
        <v>17.635569476007301</v>
      </c>
      <c r="AD1117">
        <v>97.365491326571899</v>
      </c>
      <c r="AE1117">
        <v>3.6669970267591698</v>
      </c>
      <c r="AF1117">
        <v>9.0186811466842098E-2</v>
      </c>
    </row>
    <row r="1118" spans="1:32" x14ac:dyDescent="0.2">
      <c r="A1118" s="13" t="s">
        <v>77</v>
      </c>
      <c r="B1118" s="13">
        <v>35</v>
      </c>
      <c r="C1118" s="13">
        <v>2018</v>
      </c>
      <c r="D1118" s="13">
        <f>VLOOKUP(Tabelle128[[#This Row],[countrycode]],Tabelle1[[wbcode]:[treatment]],4,FALSE)</f>
        <v>1</v>
      </c>
      <c r="E1118" s="13">
        <f>VLOOKUP(Tabelle128[[#This Row],[countrycode]],Tabelle1[[wbcode]:[liberalizations]],5,FALSE)</f>
        <v>2012</v>
      </c>
      <c r="F1118" s="13">
        <v>37.605202893654827</v>
      </c>
      <c r="G1118" s="13">
        <v>37.069516046004708</v>
      </c>
      <c r="H1118" s="13">
        <v>58.163265306122447</v>
      </c>
      <c r="I1118" s="14">
        <v>8.9511611283807397</v>
      </c>
      <c r="J1118">
        <v>3.72</v>
      </c>
      <c r="K1118" s="18">
        <v>54.058998107910199</v>
      </c>
      <c r="L1118" s="13"/>
      <c r="M1118" s="17">
        <v>0.81100000000000005</v>
      </c>
      <c r="N1118" s="18">
        <v>15.114951619999999</v>
      </c>
      <c r="O1118" s="18">
        <v>74.919399999999996</v>
      </c>
      <c r="P1118" s="17">
        <v>11208.3438184474</v>
      </c>
      <c r="Q1118" s="18">
        <v>10.167824189999999</v>
      </c>
      <c r="R1118" s="18">
        <v>24767.933509999999</v>
      </c>
      <c r="S1118" s="18">
        <v>16.49399786</v>
      </c>
      <c r="T1118" s="18">
        <v>18.180982419999999</v>
      </c>
      <c r="U1118" s="18">
        <v>3.5622265099999999</v>
      </c>
      <c r="V1118" s="13"/>
      <c r="W1118" s="18">
        <v>40.963437338962997</v>
      </c>
      <c r="X1118">
        <v>54.020729092208697</v>
      </c>
      <c r="Y1118">
        <v>91.048838871619296</v>
      </c>
      <c r="Z1118">
        <v>0.67600000000000005</v>
      </c>
      <c r="AA1118" s="6"/>
      <c r="AB1118">
        <v>18.751350632511599</v>
      </c>
      <c r="AC1118">
        <v>17.455574579849401</v>
      </c>
      <c r="AD1118">
        <v>94.984166431171801</v>
      </c>
      <c r="AE1118">
        <v>3.2160538314457998</v>
      </c>
      <c r="AF1118">
        <v>5.4547266953415698E-2</v>
      </c>
    </row>
    <row r="1119" spans="1:32" x14ac:dyDescent="0.2">
      <c r="A1119" s="15" t="s">
        <v>77</v>
      </c>
      <c r="B1119" s="13">
        <v>35</v>
      </c>
      <c r="C1119" s="15">
        <v>2019</v>
      </c>
      <c r="D1119" s="15">
        <f>VLOOKUP(Tabelle128[[#This Row],[countrycode]],Tabelle1[[wbcode]:[treatment]],4,FALSE)</f>
        <v>1</v>
      </c>
      <c r="E1119" s="15">
        <f>VLOOKUP(Tabelle128[[#This Row],[countrycode]],Tabelle1[[wbcode]:[liberalizations]],5,FALSE)</f>
        <v>2012</v>
      </c>
      <c r="F1119" s="15"/>
      <c r="G1119" s="15"/>
      <c r="H1119" s="15"/>
      <c r="I1119" s="16">
        <v>8.8055489770277795</v>
      </c>
      <c r="J1119">
        <v>1.26</v>
      </c>
      <c r="K1119" s="18">
        <v>54.534000396728501</v>
      </c>
      <c r="L1119" s="15"/>
      <c r="M1119" s="18">
        <v>0.81699999999999995</v>
      </c>
      <c r="N1119" s="18">
        <v>15.17352977</v>
      </c>
      <c r="O1119" s="18">
        <v>75.117900000000006</v>
      </c>
      <c r="P1119" s="18">
        <v>11097.168977137</v>
      </c>
      <c r="Q1119" s="18">
        <v>10.42791048</v>
      </c>
      <c r="R1119" s="18">
        <v>25589.343659999999</v>
      </c>
      <c r="S1119" s="18">
        <v>16.5757856</v>
      </c>
      <c r="T1119" s="18">
        <v>18.180982419999999</v>
      </c>
      <c r="U1119" s="18">
        <v>3.4481454989999998</v>
      </c>
      <c r="V1119" s="15"/>
      <c r="W1119" s="18">
        <v>38.470338421768801</v>
      </c>
      <c r="X1119">
        <v>53.669012190569497</v>
      </c>
      <c r="Y1119">
        <v>91.194451022972203</v>
      </c>
      <c r="Z1119">
        <v>0.68100000000000005</v>
      </c>
      <c r="AA1119" s="6"/>
      <c r="AB1119">
        <v>19.617504325103301</v>
      </c>
      <c r="AC1119">
        <v>17.255255351688099</v>
      </c>
      <c r="AD1119">
        <v>92.139350612338305</v>
      </c>
      <c r="AE1119">
        <v>0.40565519030951103</v>
      </c>
      <c r="AF1119">
        <v>3.2240043202759402E-2</v>
      </c>
    </row>
    <row r="1120" spans="1:32" x14ac:dyDescent="0.2">
      <c r="A1120" s="13" t="s">
        <v>77</v>
      </c>
      <c r="B1120" s="13">
        <v>35</v>
      </c>
      <c r="C1120" s="13">
        <v>2020</v>
      </c>
      <c r="D1120" s="13">
        <f>VLOOKUP(Tabelle128[[#This Row],[countrycode]],Tabelle1[[wbcode]:[treatment]],4,FALSE)</f>
        <v>1</v>
      </c>
      <c r="E1120" s="13">
        <f>VLOOKUP(Tabelle128[[#This Row],[countrycode]],Tabelle1[[wbcode]:[liberalizations]],5,FALSE)</f>
        <v>2012</v>
      </c>
      <c r="F1120" s="13"/>
      <c r="G1120" s="13"/>
      <c r="H1120" s="13"/>
      <c r="I1120" s="18">
        <v>8.2888933694056597</v>
      </c>
      <c r="J1120">
        <v>-11.87</v>
      </c>
      <c r="K1120" s="18">
        <v>52.290000915527301</v>
      </c>
      <c r="L1120" s="13"/>
      <c r="M1120" s="17">
        <v>0.80400000000000005</v>
      </c>
      <c r="N1120" s="18">
        <v>15.17352977</v>
      </c>
      <c r="O1120" s="18">
        <v>74.330600000000004</v>
      </c>
      <c r="P1120" s="18">
        <v>8632.7528587245797</v>
      </c>
      <c r="Q1120" s="18">
        <v>10.42791048</v>
      </c>
      <c r="R1120" s="18">
        <v>21194.678650000002</v>
      </c>
      <c r="S1120" s="18">
        <v>16.90243559</v>
      </c>
      <c r="T1120" s="18">
        <v>18.180982419999999</v>
      </c>
      <c r="U1120" s="18">
        <v>3.1290298230000002</v>
      </c>
      <c r="V1120" s="13"/>
      <c r="W1120" s="18">
        <v>29.963619796505501</v>
      </c>
      <c r="X1120">
        <v>48.664858981497197</v>
      </c>
      <c r="Y1120">
        <v>91.711106630594301</v>
      </c>
      <c r="Z1120">
        <v>0.66700000000000004</v>
      </c>
      <c r="AA1120" s="6"/>
      <c r="AB1120">
        <v>17.890083035831001</v>
      </c>
      <c r="AC1120">
        <v>16.618499958748298</v>
      </c>
      <c r="AD1120">
        <v>78.628478778002702</v>
      </c>
      <c r="AE1120">
        <v>2.5808007718282799</v>
      </c>
      <c r="AF1120">
        <v>2.29117608844013E-3</v>
      </c>
    </row>
    <row r="1121" spans="1:32" x14ac:dyDescent="0.2">
      <c r="A1121" s="15" t="s">
        <v>77</v>
      </c>
      <c r="B1121" s="13">
        <v>35</v>
      </c>
      <c r="C1121" s="15">
        <v>2021</v>
      </c>
      <c r="D1121" s="15">
        <f>VLOOKUP(Tabelle128[[#This Row],[countrycode]],Tabelle1[[wbcode]:[treatment]],4,FALSE)</f>
        <v>1</v>
      </c>
      <c r="E1121" s="15">
        <f>VLOOKUP(Tabelle128[[#This Row],[countrycode]],Tabelle1[[wbcode]:[liberalizations]],5,FALSE)</f>
        <v>2012</v>
      </c>
      <c r="F1121" s="15"/>
      <c r="G1121" s="15"/>
      <c r="H1121" s="15"/>
      <c r="I1121" s="18">
        <v>9.8006515486813299</v>
      </c>
      <c r="J1121">
        <v>4.07</v>
      </c>
      <c r="K1121" s="18">
        <v>52.449001312255902</v>
      </c>
      <c r="L1121" s="15"/>
      <c r="M1121" s="18">
        <v>0.80200000000000005</v>
      </c>
      <c r="N1121" s="18">
        <v>15.17352977</v>
      </c>
      <c r="O1121" s="18">
        <v>73.555199999999999</v>
      </c>
      <c r="P1121" s="18">
        <v>8812.1082489750697</v>
      </c>
      <c r="Q1121" s="18">
        <v>10.42791048</v>
      </c>
      <c r="R1121" s="18">
        <v>22025.346310000001</v>
      </c>
      <c r="S1121" s="18">
        <v>16.9101772</v>
      </c>
      <c r="T1121" s="18">
        <v>18.180982419999999</v>
      </c>
      <c r="U1121" s="18">
        <v>3.1290298230000002</v>
      </c>
      <c r="V1121" s="15"/>
      <c r="W1121" s="18">
        <v>30.485333594558</v>
      </c>
      <c r="X1121">
        <v>55.608097006907798</v>
      </c>
      <c r="Y1121">
        <v>90.199348451318698</v>
      </c>
      <c r="Z1121">
        <v>0.66600000000000004</v>
      </c>
      <c r="AA1121" s="6"/>
      <c r="AB1121">
        <v>20.133141643392602</v>
      </c>
      <c r="AC1121">
        <v>18.6566876754374</v>
      </c>
      <c r="AD1121">
        <v>86.093430601465798</v>
      </c>
      <c r="AE1121">
        <v>4.0285288815737896</v>
      </c>
      <c r="AF1121">
        <v>2.52784581486637E-2</v>
      </c>
    </row>
    <row r="1122" spans="1:32" x14ac:dyDescent="0.2">
      <c r="A1122" s="13" t="s">
        <v>87</v>
      </c>
      <c r="B1122" s="13">
        <v>36</v>
      </c>
      <c r="C1122" s="13">
        <v>1990</v>
      </c>
      <c r="D1122" s="13">
        <f>VLOOKUP(Tabelle128[[#This Row],[countrycode]],Tabelle1[[wbcode]:[treatment]],4,FALSE)</f>
        <v>0</v>
      </c>
      <c r="E1122" s="13">
        <f>VLOOKUP(Tabelle128[[#This Row],[countrycode]],Tabelle1[[wbcode]:[liberalizations]],5,FALSE)</f>
        <v>0</v>
      </c>
      <c r="F1122" s="13">
        <v>20.53254781176609</v>
      </c>
      <c r="G1122" s="13">
        <v>23.73215336996401</v>
      </c>
      <c r="H1122" s="13">
        <v>53.061224489795919</v>
      </c>
      <c r="I1122" s="14">
        <v>25.552248169936199</v>
      </c>
      <c r="J1122" s="13"/>
      <c r="K1122" s="18"/>
      <c r="L1122" s="13">
        <v>59.2</v>
      </c>
      <c r="M1122" s="17">
        <v>0.44700000000000001</v>
      </c>
      <c r="N1122" s="18">
        <v>6.5174198150000002</v>
      </c>
      <c r="O1122" s="18">
        <v>62.447800000000001</v>
      </c>
      <c r="P1122" s="17">
        <v>1206.01184082031</v>
      </c>
      <c r="Q1122" s="18">
        <v>2.11</v>
      </c>
      <c r="R1122" s="18">
        <v>3707.9873090000001</v>
      </c>
      <c r="S1122" s="13"/>
      <c r="T1122" s="13"/>
      <c r="U1122" s="18">
        <v>0.89884245299999999</v>
      </c>
      <c r="V1122" s="18">
        <v>3.75</v>
      </c>
      <c r="W1122" s="18">
        <v>24.5593205075626</v>
      </c>
      <c r="X1122">
        <v>30.067366913057199</v>
      </c>
      <c r="Y1122">
        <v>74.447751830063794</v>
      </c>
      <c r="Z1122" s="6"/>
      <c r="AA1122">
        <v>0.436</v>
      </c>
      <c r="AB1122" s="6"/>
      <c r="AC1122" s="6"/>
      <c r="AD1122" s="6"/>
      <c r="AE1122" s="6"/>
      <c r="AF1122" s="6"/>
    </row>
    <row r="1123" spans="1:32" x14ac:dyDescent="0.2">
      <c r="A1123" s="15" t="s">
        <v>87</v>
      </c>
      <c r="B1123" s="13">
        <v>36</v>
      </c>
      <c r="C1123" s="15">
        <v>1991</v>
      </c>
      <c r="D1123" s="15">
        <f>VLOOKUP(Tabelle128[[#This Row],[countrycode]],Tabelle1[[wbcode]:[treatment]],4,FALSE)</f>
        <v>0</v>
      </c>
      <c r="E1123" s="15">
        <f>VLOOKUP(Tabelle128[[#This Row],[countrycode]],Tabelle1[[wbcode]:[liberalizations]],5,FALSE)</f>
        <v>0</v>
      </c>
      <c r="F1123" s="15">
        <v>20.839045253881519</v>
      </c>
      <c r="G1123" s="15">
        <v>23.826771360563839</v>
      </c>
      <c r="H1123" s="15">
        <v>53.061224489795919</v>
      </c>
      <c r="I1123" s="16">
        <v>22.180401086845102</v>
      </c>
      <c r="J1123" s="15"/>
      <c r="K1123" s="18">
        <v>44.560001373291001</v>
      </c>
      <c r="L1123" s="15">
        <v>59.2</v>
      </c>
      <c r="M1123" s="18">
        <v>0.45300000000000001</v>
      </c>
      <c r="N1123" s="18">
        <v>6.4967799189999997</v>
      </c>
      <c r="O1123" s="18">
        <v>62.946399999999997</v>
      </c>
      <c r="P1123" s="18">
        <v>1266.84887695313</v>
      </c>
      <c r="Q1123" s="18">
        <v>2.2200000000000002</v>
      </c>
      <c r="R1123" s="18">
        <v>3893.979178</v>
      </c>
      <c r="S1123" s="15"/>
      <c r="T1123" s="15"/>
      <c r="U1123" s="18">
        <v>0.93776013999999996</v>
      </c>
      <c r="V1123" s="18">
        <v>3.96</v>
      </c>
      <c r="W1123" s="18">
        <v>22.3187677496636</v>
      </c>
      <c r="X1123">
        <v>27.460527726985799</v>
      </c>
      <c r="Y1123">
        <v>77.819598913154906</v>
      </c>
      <c r="Z1123" s="6"/>
      <c r="AA1123">
        <v>0.442</v>
      </c>
      <c r="AB1123" s="6"/>
      <c r="AC1123" s="6"/>
      <c r="AD1123" s="6"/>
      <c r="AE1123" s="6"/>
      <c r="AF1123" s="6"/>
    </row>
    <row r="1124" spans="1:32" x14ac:dyDescent="0.2">
      <c r="A1124" s="13" t="s">
        <v>87</v>
      </c>
      <c r="B1124" s="13">
        <v>36</v>
      </c>
      <c r="C1124" s="13">
        <v>1992</v>
      </c>
      <c r="D1124" s="13">
        <f>VLOOKUP(Tabelle128[[#This Row],[countrycode]],Tabelle1[[wbcode]:[treatment]],4,FALSE)</f>
        <v>0</v>
      </c>
      <c r="E1124" s="13">
        <f>VLOOKUP(Tabelle128[[#This Row],[countrycode]],Tabelle1[[wbcode]:[liberalizations]],5,FALSE)</f>
        <v>0</v>
      </c>
      <c r="F1124" s="13">
        <v>20.96496660273511</v>
      </c>
      <c r="G1124" s="13">
        <v>23.852815369817719</v>
      </c>
      <c r="H1124" s="13">
        <v>53.061224489795919</v>
      </c>
      <c r="I1124" s="14">
        <v>21.7913616451564</v>
      </c>
      <c r="J1124" s="13"/>
      <c r="K1124" s="18">
        <v>44.566001892089801</v>
      </c>
      <c r="L1124" s="13">
        <v>59.2</v>
      </c>
      <c r="M1124" s="17">
        <v>0.45700000000000002</v>
      </c>
      <c r="N1124" s="18">
        <v>6.6019802089999997</v>
      </c>
      <c r="O1124" s="18">
        <v>63.401499999999999</v>
      </c>
      <c r="P1124" s="17">
        <v>1299.42126464844</v>
      </c>
      <c r="Q1124" s="18">
        <v>2.33</v>
      </c>
      <c r="R1124" s="18">
        <v>3757.4699740000001</v>
      </c>
      <c r="S1124" s="13"/>
      <c r="T1124" s="13"/>
      <c r="U1124" s="18">
        <v>0.96209441100000004</v>
      </c>
      <c r="V1124" s="18">
        <v>4.09</v>
      </c>
      <c r="W1124" s="18">
        <v>22.172154619387701</v>
      </c>
      <c r="X1124">
        <v>28.091161565184699</v>
      </c>
      <c r="Y1124">
        <v>78.2086383548436</v>
      </c>
      <c r="Z1124" s="6"/>
      <c r="AA1124">
        <v>0.44500000000000001</v>
      </c>
      <c r="AB1124" s="6"/>
      <c r="AC1124" s="6"/>
      <c r="AD1124" s="6"/>
      <c r="AE1124" s="6"/>
      <c r="AF1124" s="6"/>
    </row>
    <row r="1125" spans="1:32" x14ac:dyDescent="0.2">
      <c r="A1125" s="15" t="s">
        <v>87</v>
      </c>
      <c r="B1125" s="13">
        <v>36</v>
      </c>
      <c r="C1125" s="15">
        <v>1993</v>
      </c>
      <c r="D1125" s="15">
        <f>VLOOKUP(Tabelle128[[#This Row],[countrycode]],Tabelle1[[wbcode]:[treatment]],4,FALSE)</f>
        <v>0</v>
      </c>
      <c r="E1125" s="15">
        <f>VLOOKUP(Tabelle128[[#This Row],[countrycode]],Tabelle1[[wbcode]:[liberalizations]],5,FALSE)</f>
        <v>0</v>
      </c>
      <c r="F1125" s="15">
        <v>21.108209079106409</v>
      </c>
      <c r="G1125" s="15">
        <v>23.83183657708436</v>
      </c>
      <c r="H1125" s="15">
        <v>53.061224489795919</v>
      </c>
      <c r="I1125" s="16">
        <v>20.9272419064846</v>
      </c>
      <c r="J1125" s="15"/>
      <c r="K1125" s="18">
        <v>44.658000946044901</v>
      </c>
      <c r="L1125" s="15">
        <v>59.2</v>
      </c>
      <c r="M1125" s="18">
        <v>0.46300000000000002</v>
      </c>
      <c r="N1125" s="18">
        <v>6.8227801320000001</v>
      </c>
      <c r="O1125" s="18">
        <v>63.872100000000003</v>
      </c>
      <c r="P1125" s="18">
        <v>1199.31909179688</v>
      </c>
      <c r="Q1125" s="18">
        <v>2.44</v>
      </c>
      <c r="R1125" s="18">
        <v>3644.378573</v>
      </c>
      <c r="S1125" s="15"/>
      <c r="T1125" s="15"/>
      <c r="U1125" s="18">
        <v>1.0238460009999999</v>
      </c>
      <c r="V1125" s="18">
        <v>3.73</v>
      </c>
      <c r="W1125" s="18">
        <v>22.060751496910001</v>
      </c>
      <c r="X1125">
        <v>27.607705117190999</v>
      </c>
      <c r="Y1125">
        <v>79.072758093515404</v>
      </c>
      <c r="Z1125" s="6"/>
      <c r="AA1125">
        <v>0.45200000000000001</v>
      </c>
      <c r="AB1125" s="6"/>
      <c r="AC1125" s="6"/>
      <c r="AD1125" s="6"/>
      <c r="AE1125" s="6"/>
      <c r="AF1125" s="6"/>
    </row>
    <row r="1126" spans="1:32" x14ac:dyDescent="0.2">
      <c r="A1126" s="13" t="s">
        <v>87</v>
      </c>
      <c r="B1126" s="13">
        <v>36</v>
      </c>
      <c r="C1126" s="13">
        <v>1994</v>
      </c>
      <c r="D1126" s="13">
        <f>VLOOKUP(Tabelle128[[#This Row],[countrycode]],Tabelle1[[wbcode]:[treatment]],4,FALSE)</f>
        <v>0</v>
      </c>
      <c r="E1126" s="13">
        <f>VLOOKUP(Tabelle128[[#This Row],[countrycode]],Tabelle1[[wbcode]:[liberalizations]],5,FALSE)</f>
        <v>0</v>
      </c>
      <c r="F1126" s="13">
        <v>21.50218009735757</v>
      </c>
      <c r="G1126" s="13">
        <v>24.157640652195511</v>
      </c>
      <c r="H1126" s="13">
        <v>53.061224489795919</v>
      </c>
      <c r="I1126" s="14">
        <v>20.230922144485099</v>
      </c>
      <c r="J1126" s="13"/>
      <c r="K1126" s="18">
        <v>44.4869995117188</v>
      </c>
      <c r="L1126" s="13">
        <v>59.2</v>
      </c>
      <c r="M1126" s="17">
        <v>0.47499999999999998</v>
      </c>
      <c r="N1126" s="18">
        <v>7.0845999720000004</v>
      </c>
      <c r="O1126" s="18">
        <v>64.346100000000007</v>
      </c>
      <c r="P1126" s="17">
        <v>1326.94140625</v>
      </c>
      <c r="Q1126" s="18">
        <v>2.5499999999999998</v>
      </c>
      <c r="R1126" s="18">
        <v>3986.4477179999999</v>
      </c>
      <c r="S1126" s="13"/>
      <c r="T1126" s="13"/>
      <c r="U1126" s="18">
        <v>1.057903037</v>
      </c>
      <c r="V1126" s="18">
        <v>4.0599999999999996</v>
      </c>
      <c r="W1126" s="18">
        <v>20.938501462521899</v>
      </c>
      <c r="X1126">
        <v>26.375052269982898</v>
      </c>
      <c r="Y1126">
        <v>79.769077855514894</v>
      </c>
      <c r="Z1126" s="6"/>
      <c r="AA1126">
        <v>0.46200000000000002</v>
      </c>
      <c r="AB1126" s="6"/>
      <c r="AC1126" s="6"/>
      <c r="AD1126" s="6"/>
      <c r="AE1126" s="6"/>
      <c r="AF1126" s="6"/>
    </row>
    <row r="1127" spans="1:32" x14ac:dyDescent="0.2">
      <c r="A1127" s="15" t="s">
        <v>87</v>
      </c>
      <c r="B1127" s="13">
        <v>36</v>
      </c>
      <c r="C1127" s="15">
        <v>1995</v>
      </c>
      <c r="D1127" s="15">
        <f>VLOOKUP(Tabelle128[[#This Row],[countrycode]],Tabelle1[[wbcode]:[treatment]],4,FALSE)</f>
        <v>0</v>
      </c>
      <c r="E1127" s="15">
        <f>VLOOKUP(Tabelle128[[#This Row],[countrycode]],Tabelle1[[wbcode]:[liberalizations]],5,FALSE)</f>
        <v>0</v>
      </c>
      <c r="F1127" s="15">
        <v>21.437543385051079</v>
      </c>
      <c r="G1127" s="15">
        <v>23.96951399541642</v>
      </c>
      <c r="H1127" s="15">
        <v>52.857142857142861</v>
      </c>
      <c r="I1127" s="16">
        <v>19.025356727584299</v>
      </c>
      <c r="J1127" s="15"/>
      <c r="K1127" s="18">
        <v>44.534999847412102</v>
      </c>
      <c r="L1127" s="15">
        <v>59.2</v>
      </c>
      <c r="M1127" s="18">
        <v>0.47799999999999998</v>
      </c>
      <c r="N1127" s="18">
        <v>7.3157300950000002</v>
      </c>
      <c r="O1127" s="18">
        <v>64.735799999999998</v>
      </c>
      <c r="P1127" s="18">
        <v>1432.30981445313</v>
      </c>
      <c r="Q1127" s="18">
        <v>2.66</v>
      </c>
      <c r="R1127" s="18">
        <v>3696.196496</v>
      </c>
      <c r="S1127" s="15"/>
      <c r="T1127" s="15"/>
      <c r="U1127" s="18">
        <v>1.0650527430000001</v>
      </c>
      <c r="V1127" s="18">
        <v>4.07</v>
      </c>
      <c r="W1127" s="18">
        <v>22.673220038380599</v>
      </c>
      <c r="X1127">
        <v>29.041805345743001</v>
      </c>
      <c r="Y1127">
        <v>80.974643272415705</v>
      </c>
      <c r="Z1127" s="6"/>
      <c r="AA1127">
        <v>0.46500000000000002</v>
      </c>
      <c r="AB1127" s="6"/>
      <c r="AC1127" s="6"/>
      <c r="AD1127" s="6"/>
      <c r="AE1127" s="6"/>
      <c r="AF1127" s="6"/>
    </row>
    <row r="1128" spans="1:32" x14ac:dyDescent="0.2">
      <c r="A1128" s="13" t="s">
        <v>87</v>
      </c>
      <c r="B1128" s="13">
        <v>36</v>
      </c>
      <c r="C1128" s="13">
        <v>1996</v>
      </c>
      <c r="D1128" s="13">
        <f>VLOOKUP(Tabelle128[[#This Row],[countrycode]],Tabelle1[[wbcode]:[treatment]],4,FALSE)</f>
        <v>0</v>
      </c>
      <c r="E1128" s="13">
        <f>VLOOKUP(Tabelle128[[#This Row],[countrycode]],Tabelle1[[wbcode]:[liberalizations]],5,FALSE)</f>
        <v>0</v>
      </c>
      <c r="F1128" s="13">
        <v>21.914223110185681</v>
      </c>
      <c r="G1128" s="13">
        <v>24.496362675552639</v>
      </c>
      <c r="H1128" s="13">
        <v>52.857142857142861</v>
      </c>
      <c r="I1128" s="14">
        <v>21.0478470806753</v>
      </c>
      <c r="J1128" s="13"/>
      <c r="K1128" s="18">
        <v>44.403999328613303</v>
      </c>
      <c r="L1128" s="13">
        <v>59.1</v>
      </c>
      <c r="M1128" s="17">
        <v>0.49</v>
      </c>
      <c r="N1128" s="18">
        <v>7.4674551490000001</v>
      </c>
      <c r="O1128" s="18">
        <v>65.238100000000003</v>
      </c>
      <c r="P1128" s="17">
        <v>1561.12963867188</v>
      </c>
      <c r="Q1128" s="18">
        <v>2.78</v>
      </c>
      <c r="R1128" s="18">
        <v>4127.3579140000002</v>
      </c>
      <c r="S1128" s="13"/>
      <c r="T1128" s="13"/>
      <c r="U1128" s="18">
        <v>1.0781868320000001</v>
      </c>
      <c r="V1128" s="18">
        <v>4.4400000000000004</v>
      </c>
      <c r="W1128" s="18">
        <v>21.835974958686499</v>
      </c>
      <c r="X1128">
        <v>25.259568489291802</v>
      </c>
      <c r="Y1128">
        <v>78.952152919324703</v>
      </c>
      <c r="Z1128" s="6"/>
      <c r="AA1128">
        <v>0.47599999999999998</v>
      </c>
      <c r="AB1128" s="6"/>
      <c r="AC1128" s="6"/>
      <c r="AD1128" s="6"/>
      <c r="AE1128" s="6"/>
      <c r="AF1128" s="6"/>
    </row>
    <row r="1129" spans="1:32" x14ac:dyDescent="0.2">
      <c r="A1129" s="15" t="s">
        <v>87</v>
      </c>
      <c r="B1129" s="13">
        <v>36</v>
      </c>
      <c r="C1129" s="15">
        <v>1997</v>
      </c>
      <c r="D1129" s="15">
        <f>VLOOKUP(Tabelle128[[#This Row],[countrycode]],Tabelle1[[wbcode]:[treatment]],4,FALSE)</f>
        <v>0</v>
      </c>
      <c r="E1129" s="15">
        <f>VLOOKUP(Tabelle128[[#This Row],[countrycode]],Tabelle1[[wbcode]:[liberalizations]],5,FALSE)</f>
        <v>0</v>
      </c>
      <c r="F1129" s="15">
        <v>22.066123797689489</v>
      </c>
      <c r="G1129" s="15">
        <v>24.60806827219108</v>
      </c>
      <c r="H1129" s="15">
        <v>52.857142857142861</v>
      </c>
      <c r="I1129" s="16">
        <v>21.619744853095501</v>
      </c>
      <c r="J1129" s="15"/>
      <c r="K1129" s="18">
        <v>44.333000183105497</v>
      </c>
      <c r="L1129" s="15">
        <v>59.1</v>
      </c>
      <c r="M1129" s="18">
        <v>0.49399999999999999</v>
      </c>
      <c r="N1129" s="18">
        <v>7.6191802019999999</v>
      </c>
      <c r="O1129" s="18">
        <v>65.629300000000001</v>
      </c>
      <c r="P1129" s="18">
        <v>1396.76965332031</v>
      </c>
      <c r="Q1129" s="18">
        <v>2.9</v>
      </c>
      <c r="R1129" s="18">
        <v>4004.4644480000002</v>
      </c>
      <c r="S1129" s="15"/>
      <c r="T1129" s="15"/>
      <c r="U1129" s="18">
        <v>1.08009596</v>
      </c>
      <c r="V1129" s="18">
        <v>4.2300000000000004</v>
      </c>
      <c r="W1129" s="18">
        <v>23.924117867187501</v>
      </c>
      <c r="X1129">
        <v>27.226036781422899</v>
      </c>
      <c r="Y1129">
        <v>78.380255146904503</v>
      </c>
      <c r="Z1129" s="6"/>
      <c r="AA1129">
        <v>0.48</v>
      </c>
      <c r="AB1129">
        <v>22.758629491709701</v>
      </c>
      <c r="AC1129">
        <v>27.3223950880414</v>
      </c>
      <c r="AD1129">
        <v>51.150154648610403</v>
      </c>
      <c r="AE1129">
        <v>1.03819895051612</v>
      </c>
      <c r="AF1129">
        <v>1.3460999698563401</v>
      </c>
    </row>
    <row r="1130" spans="1:32" x14ac:dyDescent="0.2">
      <c r="A1130" s="13" t="s">
        <v>87</v>
      </c>
      <c r="B1130" s="13">
        <v>36</v>
      </c>
      <c r="C1130" s="13">
        <v>1998</v>
      </c>
      <c r="D1130" s="13">
        <f>VLOOKUP(Tabelle128[[#This Row],[countrycode]],Tabelle1[[wbcode]:[treatment]],4,FALSE)</f>
        <v>0</v>
      </c>
      <c r="E1130" s="13">
        <f>VLOOKUP(Tabelle128[[#This Row],[countrycode]],Tabelle1[[wbcode]:[liberalizations]],5,FALSE)</f>
        <v>0</v>
      </c>
      <c r="F1130" s="13">
        <v>22.44900605308597</v>
      </c>
      <c r="G1130" s="13">
        <v>25.07296120343641</v>
      </c>
      <c r="H1130" s="13">
        <v>52.857142857142861</v>
      </c>
      <c r="I1130" s="14">
        <v>23.814987408659601</v>
      </c>
      <c r="J1130" s="13"/>
      <c r="K1130" s="18">
        <v>44.268001556396499</v>
      </c>
      <c r="L1130" s="13">
        <v>59.1</v>
      </c>
      <c r="M1130" s="17">
        <v>0.501</v>
      </c>
      <c r="N1130" s="18">
        <v>7.6788902280000002</v>
      </c>
      <c r="O1130" s="18">
        <v>66.017600000000002</v>
      </c>
      <c r="P1130" s="17">
        <v>1472.38598632813</v>
      </c>
      <c r="Q1130" s="18">
        <v>3.02</v>
      </c>
      <c r="R1130" s="18">
        <v>4265.9309599999997</v>
      </c>
      <c r="S1130" s="13"/>
      <c r="T1130" s="13"/>
      <c r="U1130" s="18">
        <v>1.0985668209999999</v>
      </c>
      <c r="V1130" s="18">
        <v>4.79</v>
      </c>
      <c r="W1130" s="18">
        <v>23.4038041854498</v>
      </c>
      <c r="X1130">
        <v>27.3938779617609</v>
      </c>
      <c r="Y1130">
        <v>76.185012591340396</v>
      </c>
      <c r="Z1130" s="6"/>
      <c r="AA1130">
        <v>0.48599999999999999</v>
      </c>
      <c r="AB1130">
        <v>24.226392586414899</v>
      </c>
      <c r="AC1130">
        <v>25.737886180530602</v>
      </c>
      <c r="AD1130">
        <v>50.797682147210701</v>
      </c>
      <c r="AE1130">
        <v>2.7531133076447598</v>
      </c>
      <c r="AF1130">
        <v>1.27406671979134</v>
      </c>
    </row>
    <row r="1131" spans="1:32" x14ac:dyDescent="0.2">
      <c r="A1131" s="15" t="s">
        <v>87</v>
      </c>
      <c r="B1131" s="13">
        <v>36</v>
      </c>
      <c r="C1131" s="15">
        <v>1999</v>
      </c>
      <c r="D1131" s="15">
        <f>VLOOKUP(Tabelle128[[#This Row],[countrycode]],Tabelle1[[wbcode]:[treatment]],4,FALSE)</f>
        <v>0</v>
      </c>
      <c r="E1131" s="15">
        <f>VLOOKUP(Tabelle128[[#This Row],[countrycode]],Tabelle1[[wbcode]:[liberalizations]],5,FALSE)</f>
        <v>0</v>
      </c>
      <c r="F1131" s="15">
        <v>22.562487667840109</v>
      </c>
      <c r="G1131" s="15">
        <v>25.09359819783354</v>
      </c>
      <c r="H1131" s="15">
        <v>52.653061224489797</v>
      </c>
      <c r="I1131" s="16">
        <v>22.154525074311898</v>
      </c>
      <c r="J1131" s="15"/>
      <c r="K1131" s="18">
        <v>44.201000213622997</v>
      </c>
      <c r="L1131" s="15">
        <v>59</v>
      </c>
      <c r="M1131" s="18">
        <v>0.51100000000000001</v>
      </c>
      <c r="N1131" s="18">
        <v>8.0995903019999993</v>
      </c>
      <c r="O1131" s="18">
        <v>66.406199999999998</v>
      </c>
      <c r="P1131" s="18">
        <v>1447.96923828125</v>
      </c>
      <c r="Q1131" s="18">
        <v>3.14</v>
      </c>
      <c r="R1131" s="18">
        <v>4261.3100320000003</v>
      </c>
      <c r="S1131" s="15"/>
      <c r="T1131" s="15"/>
      <c r="U1131" s="18">
        <v>1.1240600190000001</v>
      </c>
      <c r="V1131" s="18">
        <v>4.43</v>
      </c>
      <c r="W1131" s="18">
        <v>25.154367950828899</v>
      </c>
      <c r="X1131">
        <v>28.832324697419299</v>
      </c>
      <c r="Y1131">
        <v>77.845474925688094</v>
      </c>
      <c r="Z1131" s="6"/>
      <c r="AA1131">
        <v>0.496</v>
      </c>
      <c r="AB1131">
        <v>26.2541349966741</v>
      </c>
      <c r="AC1131">
        <v>26.101874770904899</v>
      </c>
      <c r="AD1131">
        <v>53.986692648248201</v>
      </c>
      <c r="AE1131">
        <v>0.68478260869566299</v>
      </c>
      <c r="AF1131">
        <v>1.22003174690413</v>
      </c>
    </row>
    <row r="1132" spans="1:32" x14ac:dyDescent="0.2">
      <c r="A1132" s="13" t="s">
        <v>87</v>
      </c>
      <c r="B1132" s="13">
        <v>36</v>
      </c>
      <c r="C1132" s="13">
        <v>2000</v>
      </c>
      <c r="D1132" s="13">
        <f>VLOOKUP(Tabelle128[[#This Row],[countrycode]],Tabelle1[[wbcode]:[treatment]],4,FALSE)</f>
        <v>0</v>
      </c>
      <c r="E1132" s="13">
        <f>VLOOKUP(Tabelle128[[#This Row],[countrycode]],Tabelle1[[wbcode]:[liberalizations]],5,FALSE)</f>
        <v>0</v>
      </c>
      <c r="F1132" s="13">
        <v>22.712028623258909</v>
      </c>
      <c r="G1132" s="13">
        <v>25.182399111371861</v>
      </c>
      <c r="H1132" s="13">
        <v>52.448979591836753</v>
      </c>
      <c r="I1132" s="14">
        <v>20.768733700207001</v>
      </c>
      <c r="J1132" s="13"/>
      <c r="K1132" s="18">
        <v>44.445999145507798</v>
      </c>
      <c r="L1132" s="13">
        <v>59</v>
      </c>
      <c r="M1132" s="17">
        <v>0.52100000000000002</v>
      </c>
      <c r="N1132" s="18">
        <v>8.555199623</v>
      </c>
      <c r="O1132" s="18">
        <v>66.786900000000003</v>
      </c>
      <c r="P1132" s="17">
        <v>1334.94348144531</v>
      </c>
      <c r="Q1132" s="18">
        <v>3.26</v>
      </c>
      <c r="R1132" s="18">
        <v>4284.9303840000002</v>
      </c>
      <c r="S1132" s="13"/>
      <c r="T1132" s="13"/>
      <c r="U1132" s="18">
        <v>1.152996114</v>
      </c>
      <c r="V1132" s="18">
        <v>4.1100000000000003</v>
      </c>
      <c r="W1132" s="18">
        <v>26.787431658644099</v>
      </c>
      <c r="X1132">
        <v>32.374395131061398</v>
      </c>
      <c r="Y1132">
        <v>79.231266299793006</v>
      </c>
      <c r="Z1132" s="6"/>
      <c r="AA1132">
        <v>0.50700000000000001</v>
      </c>
      <c r="AB1132">
        <v>26.972917461825801</v>
      </c>
      <c r="AC1132">
        <v>26.959914756515602</v>
      </c>
      <c r="AD1132">
        <v>59.161826789705501</v>
      </c>
      <c r="AE1132">
        <v>1.8946345676346501</v>
      </c>
      <c r="AF1132">
        <v>1.1814036701863899</v>
      </c>
    </row>
    <row r="1133" spans="1:32" x14ac:dyDescent="0.2">
      <c r="A1133" s="15" t="s">
        <v>87</v>
      </c>
      <c r="B1133" s="13">
        <v>36</v>
      </c>
      <c r="C1133" s="15">
        <v>2001</v>
      </c>
      <c r="D1133" s="15">
        <f>VLOOKUP(Tabelle128[[#This Row],[countrycode]],Tabelle1[[wbcode]:[treatment]],4,FALSE)</f>
        <v>0</v>
      </c>
      <c r="E1133" s="15">
        <f>VLOOKUP(Tabelle128[[#This Row],[countrycode]],Tabelle1[[wbcode]:[liberalizations]],5,FALSE)</f>
        <v>0</v>
      </c>
      <c r="F1133" s="15">
        <v>23.143337428078048</v>
      </c>
      <c r="G1133" s="15">
        <v>25.676737978371559</v>
      </c>
      <c r="H1133" s="15">
        <v>52.448979591836753</v>
      </c>
      <c r="I1133" s="16">
        <v>24.615028074160399</v>
      </c>
      <c r="J1133">
        <v>3.95</v>
      </c>
      <c r="K1133" s="18">
        <v>44.881999969482401</v>
      </c>
      <c r="L1133" s="15">
        <v>58.9</v>
      </c>
      <c r="M1133" s="18">
        <v>0.53200000000000003</v>
      </c>
      <c r="N1133" s="18">
        <v>8.9002799990000003</v>
      </c>
      <c r="O1133" s="18">
        <v>67.1798</v>
      </c>
      <c r="P1133" s="18">
        <v>1339.29406738281</v>
      </c>
      <c r="Q1133" s="18">
        <v>3.3660000000000001</v>
      </c>
      <c r="R1133" s="18">
        <v>4548.9039830000002</v>
      </c>
      <c r="S1133" s="15"/>
      <c r="T1133" s="15"/>
      <c r="U1133" s="18">
        <v>1.263657316</v>
      </c>
      <c r="V1133" s="18">
        <v>4.46</v>
      </c>
      <c r="W1133" s="18">
        <v>28.209166125441101</v>
      </c>
      <c r="X1133">
        <v>31.208837771907799</v>
      </c>
      <c r="Y1133">
        <v>75.384971925839594</v>
      </c>
      <c r="Z1133" s="6"/>
      <c r="AA1133">
        <v>0.51600000000000001</v>
      </c>
      <c r="AB1133">
        <v>25.8544938018788</v>
      </c>
      <c r="AC1133">
        <v>25.4034697723975</v>
      </c>
      <c r="AD1133">
        <v>59.418003897348903</v>
      </c>
      <c r="AE1133">
        <v>0.61980187529795805</v>
      </c>
      <c r="AF1133">
        <v>1.14866949696753</v>
      </c>
    </row>
    <row r="1134" spans="1:32" x14ac:dyDescent="0.2">
      <c r="A1134" s="13" t="s">
        <v>87</v>
      </c>
      <c r="B1134" s="13">
        <v>36</v>
      </c>
      <c r="C1134" s="13">
        <v>2002</v>
      </c>
      <c r="D1134" s="13">
        <f>VLOOKUP(Tabelle128[[#This Row],[countrycode]],Tabelle1[[wbcode]:[treatment]],4,FALSE)</f>
        <v>0</v>
      </c>
      <c r="E1134" s="13">
        <f>VLOOKUP(Tabelle128[[#This Row],[countrycode]],Tabelle1[[wbcode]:[liberalizations]],5,FALSE)</f>
        <v>0</v>
      </c>
      <c r="F1134" s="13">
        <v>23.443826745382339</v>
      </c>
      <c r="G1134" s="13">
        <v>25.895969936006679</v>
      </c>
      <c r="H1134" s="13">
        <v>52.448979591836753</v>
      </c>
      <c r="I1134" s="14">
        <v>24.512770814577099</v>
      </c>
      <c r="J1134">
        <v>1.27</v>
      </c>
      <c r="K1134" s="18">
        <v>44.814998626708999</v>
      </c>
      <c r="L1134" s="13">
        <v>58.9</v>
      </c>
      <c r="M1134" s="17">
        <v>0.54200000000000004</v>
      </c>
      <c r="N1134" s="18">
        <v>9.3366203310000007</v>
      </c>
      <c r="O1134" s="18">
        <v>67.546800000000005</v>
      </c>
      <c r="P1134" s="17">
        <v>1416.48840332031</v>
      </c>
      <c r="Q1134" s="18">
        <v>3.472</v>
      </c>
      <c r="R1134" s="18">
        <v>4649.5688609999997</v>
      </c>
      <c r="S1134" s="13"/>
      <c r="T1134" s="13"/>
      <c r="U1134" s="18">
        <v>1.266562344</v>
      </c>
      <c r="V1134" s="18">
        <v>4.38</v>
      </c>
      <c r="W1134" s="18">
        <v>28.917614256129198</v>
      </c>
      <c r="X1134">
        <v>31.616472148389398</v>
      </c>
      <c r="Y1134">
        <v>75.487229185422905</v>
      </c>
      <c r="Z1134" s="6"/>
      <c r="AA1134">
        <v>0.52600000000000002</v>
      </c>
      <c r="AB1134">
        <v>26.3285763830877</v>
      </c>
      <c r="AC1134">
        <v>25.230229507448101</v>
      </c>
      <c r="AD1134">
        <v>60.534086404518597</v>
      </c>
      <c r="AE1134">
        <v>2.79561966936937</v>
      </c>
      <c r="AF1134">
        <v>1.12133609229945</v>
      </c>
    </row>
    <row r="1135" spans="1:32" x14ac:dyDescent="0.2">
      <c r="A1135" s="15" t="s">
        <v>87</v>
      </c>
      <c r="B1135" s="13">
        <v>36</v>
      </c>
      <c r="C1135" s="15">
        <v>2003</v>
      </c>
      <c r="D1135" s="15">
        <f>VLOOKUP(Tabelle128[[#This Row],[countrycode]],Tabelle1[[wbcode]:[treatment]],4,FALSE)</f>
        <v>0</v>
      </c>
      <c r="E1135" s="15">
        <f>VLOOKUP(Tabelle128[[#This Row],[countrycode]],Tabelle1[[wbcode]:[liberalizations]],5,FALSE)</f>
        <v>0</v>
      </c>
      <c r="F1135" s="15">
        <v>23.746831585267039</v>
      </c>
      <c r="G1135" s="15">
        <v>26.18087506350621</v>
      </c>
      <c r="H1135" s="15">
        <v>52.244897959183668</v>
      </c>
      <c r="I1135" s="16">
        <v>25.715146501133798</v>
      </c>
      <c r="J1135">
        <v>4.4800000000000004</v>
      </c>
      <c r="K1135" s="18">
        <v>44.632999420166001</v>
      </c>
      <c r="L1135" s="15">
        <v>58.8</v>
      </c>
      <c r="M1135" s="18">
        <v>0.55200000000000005</v>
      </c>
      <c r="N1135" s="18">
        <v>9.677559853</v>
      </c>
      <c r="O1135" s="18">
        <v>67.915000000000006</v>
      </c>
      <c r="P1135" s="18">
        <v>1725.45751953125</v>
      </c>
      <c r="Q1135" s="18">
        <v>3.5779999999999998</v>
      </c>
      <c r="R1135" s="18">
        <v>4878.1018780000004</v>
      </c>
      <c r="S1135" s="15"/>
      <c r="T1135" s="15"/>
      <c r="U1135" s="18">
        <v>1.227889818</v>
      </c>
      <c r="V1135" s="18">
        <v>4.87</v>
      </c>
      <c r="W1135" s="18">
        <v>27.5037769965179</v>
      </c>
      <c r="X1135">
        <v>30.8239656799778</v>
      </c>
      <c r="Y1135">
        <v>74.284853498866198</v>
      </c>
      <c r="Z1135" s="6"/>
      <c r="AA1135">
        <v>0.53500000000000003</v>
      </c>
      <c r="AB1135">
        <v>25.9274005313485</v>
      </c>
      <c r="AC1135">
        <v>25.9972233760633</v>
      </c>
      <c r="AD1135">
        <v>58.327742676495703</v>
      </c>
      <c r="AE1135">
        <v>1.1677336747759099</v>
      </c>
      <c r="AF1135">
        <v>1.1078169416088599</v>
      </c>
    </row>
    <row r="1136" spans="1:32" x14ac:dyDescent="0.2">
      <c r="A1136" s="13" t="s">
        <v>87</v>
      </c>
      <c r="B1136" s="13">
        <v>36</v>
      </c>
      <c r="C1136" s="13">
        <v>2004</v>
      </c>
      <c r="D1136" s="13">
        <f>VLOOKUP(Tabelle128[[#This Row],[countrycode]],Tabelle1[[wbcode]:[treatment]],4,FALSE)</f>
        <v>0</v>
      </c>
      <c r="E1136" s="13">
        <f>VLOOKUP(Tabelle128[[#This Row],[countrycode]],Tabelle1[[wbcode]:[liberalizations]],5,FALSE)</f>
        <v>0</v>
      </c>
      <c r="F1136" s="13">
        <v>24.201102120292539</v>
      </c>
      <c r="G1136" s="13">
        <v>26.481944885106611</v>
      </c>
      <c r="H1136" s="13">
        <v>52.448979591836753</v>
      </c>
      <c r="I1136" s="14">
        <v>25.5528566062641</v>
      </c>
      <c r="J1136">
        <v>1.7</v>
      </c>
      <c r="K1136" s="18">
        <v>45.1710014343262</v>
      </c>
      <c r="L1136" s="13">
        <v>58.8</v>
      </c>
      <c r="M1136" s="17">
        <v>0.56000000000000005</v>
      </c>
      <c r="N1136" s="18">
        <v>9.9203796390000001</v>
      </c>
      <c r="O1136" s="18">
        <v>68.230999999999995</v>
      </c>
      <c r="P1136" s="17">
        <v>1952.90258789063</v>
      </c>
      <c r="Q1136" s="18">
        <v>3.6840000000000002</v>
      </c>
      <c r="R1136" s="18">
        <v>5072.2159160000001</v>
      </c>
      <c r="S1136" s="13"/>
      <c r="T1136" s="13"/>
      <c r="U1136" s="18">
        <v>1.4021351470000001</v>
      </c>
      <c r="V1136" s="18">
        <v>4.6500000000000004</v>
      </c>
      <c r="W1136" s="18">
        <v>28.1075991337609</v>
      </c>
      <c r="X1136">
        <v>33.488934339677101</v>
      </c>
      <c r="Y1136">
        <v>74.4471433937359</v>
      </c>
      <c r="Z1136" s="6"/>
      <c r="AA1136">
        <v>0.54200000000000004</v>
      </c>
      <c r="AB1136">
        <v>27.292784586488398</v>
      </c>
      <c r="AC1136">
        <v>26.614891486312999</v>
      </c>
      <c r="AD1136">
        <v>61.596533473438001</v>
      </c>
      <c r="AE1136">
        <v>1.4934440338177299</v>
      </c>
      <c r="AF1136">
        <v>1.1096028773058499</v>
      </c>
    </row>
    <row r="1137" spans="1:32" x14ac:dyDescent="0.2">
      <c r="A1137" s="15" t="s">
        <v>87</v>
      </c>
      <c r="B1137" s="13">
        <v>36</v>
      </c>
      <c r="C1137" s="15">
        <v>2005</v>
      </c>
      <c r="D1137" s="15">
        <f>VLOOKUP(Tabelle128[[#This Row],[countrycode]],Tabelle1[[wbcode]:[treatment]],4,FALSE)</f>
        <v>0</v>
      </c>
      <c r="E1137" s="15">
        <f>VLOOKUP(Tabelle128[[#This Row],[countrycode]],Tabelle1[[wbcode]:[liberalizations]],5,FALSE)</f>
        <v>0</v>
      </c>
      <c r="F1137" s="15">
        <v>24.421480379811719</v>
      </c>
      <c r="G1137" s="15">
        <v>26.592353054262279</v>
      </c>
      <c r="H1137" s="15">
        <v>52.244897959183668</v>
      </c>
      <c r="I1137" s="16">
        <v>24.203071233989199</v>
      </c>
      <c r="J1137">
        <v>1.63</v>
      </c>
      <c r="K1137" s="18">
        <v>45.064998626708999</v>
      </c>
      <c r="L1137" s="15">
        <v>58.8</v>
      </c>
      <c r="M1137" s="18">
        <v>0.56699999999999995</v>
      </c>
      <c r="N1137" s="18">
        <v>10.087869639999999</v>
      </c>
      <c r="O1137" s="18">
        <v>68.703900000000004</v>
      </c>
      <c r="P1137" s="18">
        <v>2018.02551269531</v>
      </c>
      <c r="Q1137" s="18">
        <v>3.79</v>
      </c>
      <c r="R1137" s="18">
        <v>5206.1429399999997</v>
      </c>
      <c r="S1137" s="15"/>
      <c r="T1137" s="15"/>
      <c r="U1137" s="18">
        <v>1.46642513</v>
      </c>
      <c r="V1137" s="18">
        <v>6.3</v>
      </c>
      <c r="W1137" s="18">
        <v>30.919159231760698</v>
      </c>
      <c r="X1137">
        <v>36.995695259840801</v>
      </c>
      <c r="Y1137">
        <v>75.796928766010794</v>
      </c>
      <c r="Z1137" s="6"/>
      <c r="AA1137">
        <v>0.54400000000000004</v>
      </c>
      <c r="AB1137">
        <v>28.486915883657101</v>
      </c>
      <c r="AC1137">
        <v>26.153937397186201</v>
      </c>
      <c r="AD1137">
        <v>67.914854491601403</v>
      </c>
      <c r="AE1137">
        <v>0.98264166001596498</v>
      </c>
      <c r="AF1137">
        <v>1.1238775549797</v>
      </c>
    </row>
    <row r="1138" spans="1:32" x14ac:dyDescent="0.2">
      <c r="A1138" s="13" t="s">
        <v>87</v>
      </c>
      <c r="B1138" s="13">
        <v>36</v>
      </c>
      <c r="C1138" s="13">
        <v>2006</v>
      </c>
      <c r="D1138" s="13">
        <f>VLOOKUP(Tabelle128[[#This Row],[countrycode]],Tabelle1[[wbcode]:[treatment]],4,FALSE)</f>
        <v>0</v>
      </c>
      <c r="E1138" s="13">
        <f>VLOOKUP(Tabelle128[[#This Row],[countrycode]],Tabelle1[[wbcode]:[liberalizations]],5,FALSE)</f>
        <v>0</v>
      </c>
      <c r="F1138" s="13">
        <v>24.835149489518461</v>
      </c>
      <c r="G1138" s="13">
        <v>26.917869067120069</v>
      </c>
      <c r="H1138" s="13">
        <v>52.244897959183668</v>
      </c>
      <c r="I1138" s="14">
        <v>24.9167356238999</v>
      </c>
      <c r="J1138">
        <v>4.12</v>
      </c>
      <c r="K1138" s="18">
        <v>45.728000640869098</v>
      </c>
      <c r="L1138" s="13">
        <v>58.8</v>
      </c>
      <c r="M1138" s="17">
        <v>0.57299999999999995</v>
      </c>
      <c r="N1138" s="18">
        <v>10.105420110000001</v>
      </c>
      <c r="O1138" s="18">
        <v>69.128200000000007</v>
      </c>
      <c r="P1138" s="17">
        <v>2196.01123046875</v>
      </c>
      <c r="Q1138" s="18">
        <v>3.88</v>
      </c>
      <c r="R1138" s="18">
        <v>5529.2656360000001</v>
      </c>
      <c r="S1138" s="13"/>
      <c r="T1138" s="13"/>
      <c r="U1138" s="18">
        <v>1.5013756190000001</v>
      </c>
      <c r="V1138" s="18">
        <v>6.69</v>
      </c>
      <c r="W1138" s="18">
        <v>32.755359797459803</v>
      </c>
      <c r="X1138">
        <v>38.740926983055999</v>
      </c>
      <c r="Y1138">
        <v>75.083264376100104</v>
      </c>
      <c r="Z1138" s="6"/>
      <c r="AA1138">
        <v>0.54900000000000004</v>
      </c>
      <c r="AB1138">
        <v>29.1691783429191</v>
      </c>
      <c r="AC1138">
        <v>25.153943881765301</v>
      </c>
      <c r="AD1138">
        <v>71.496286780515803</v>
      </c>
      <c r="AE1138">
        <v>3.2847616695480899</v>
      </c>
      <c r="AF1138">
        <v>1.13982482430689</v>
      </c>
    </row>
    <row r="1139" spans="1:32" x14ac:dyDescent="0.2">
      <c r="A1139" s="15" t="s">
        <v>87</v>
      </c>
      <c r="B1139" s="13">
        <v>36</v>
      </c>
      <c r="C1139" s="15">
        <v>2007</v>
      </c>
      <c r="D1139" s="15">
        <f>VLOOKUP(Tabelle128[[#This Row],[countrycode]],Tabelle1[[wbcode]:[treatment]],4,FALSE)</f>
        <v>0</v>
      </c>
      <c r="E1139" s="15">
        <f>VLOOKUP(Tabelle128[[#This Row],[countrycode]],Tabelle1[[wbcode]:[liberalizations]],5,FALSE)</f>
        <v>0</v>
      </c>
      <c r="F1139" s="15">
        <v>25.135329273261611</v>
      </c>
      <c r="G1139" s="15">
        <v>27.110478542033</v>
      </c>
      <c r="H1139" s="15">
        <v>52.244897959183668</v>
      </c>
      <c r="I1139" s="16">
        <v>24.541565641746299</v>
      </c>
      <c r="J1139">
        <v>1.51</v>
      </c>
      <c r="K1139" s="18">
        <v>45.769001007080099</v>
      </c>
      <c r="L1139" s="15">
        <v>58.8</v>
      </c>
      <c r="M1139" s="18">
        <v>0.58099999999999996</v>
      </c>
      <c r="N1139" s="18">
        <v>10.37483978</v>
      </c>
      <c r="O1139" s="18">
        <v>69.603999999999999</v>
      </c>
      <c r="P1139" s="18">
        <v>2499.26000976563</v>
      </c>
      <c r="Q1139" s="18">
        <v>3.97</v>
      </c>
      <c r="R1139" s="18">
        <v>5668.7251919999999</v>
      </c>
      <c r="S1139" s="15"/>
      <c r="T1139" s="15"/>
      <c r="U1139" s="18">
        <v>1.569542204</v>
      </c>
      <c r="V1139" s="18">
        <v>6.67</v>
      </c>
      <c r="W1139" s="18">
        <v>34.571680076598803</v>
      </c>
      <c r="X1139">
        <v>43.9154942628141</v>
      </c>
      <c r="Y1139">
        <v>75.458434358253697</v>
      </c>
      <c r="Z1139" s="6"/>
      <c r="AA1139">
        <v>0.55600000000000005</v>
      </c>
      <c r="AB1139">
        <v>32.155421370438397</v>
      </c>
      <c r="AC1139">
        <v>24.666038639136399</v>
      </c>
      <c r="AD1139">
        <v>78.487174339412803</v>
      </c>
      <c r="AE1139">
        <v>2.0420851267334901</v>
      </c>
      <c r="AF1139">
        <v>1.15860746193326</v>
      </c>
    </row>
    <row r="1140" spans="1:32" x14ac:dyDescent="0.2">
      <c r="A1140" s="13" t="s">
        <v>87</v>
      </c>
      <c r="B1140" s="13">
        <v>36</v>
      </c>
      <c r="C1140" s="13">
        <v>2008</v>
      </c>
      <c r="D1140" s="13">
        <f>VLOOKUP(Tabelle128[[#This Row],[countrycode]],Tabelle1[[wbcode]:[treatment]],4,FALSE)</f>
        <v>0</v>
      </c>
      <c r="E1140" s="13">
        <f>VLOOKUP(Tabelle128[[#This Row],[countrycode]],Tabelle1[[wbcode]:[liberalizations]],5,FALSE)</f>
        <v>0</v>
      </c>
      <c r="F1140" s="13">
        <v>25.465696740797</v>
      </c>
      <c r="G1140" s="13">
        <v>27.354612406329789</v>
      </c>
      <c r="H1140" s="13">
        <v>52.244897959183668</v>
      </c>
      <c r="I1140" s="14">
        <v>24.901005496827601</v>
      </c>
      <c r="J1140">
        <v>3.96</v>
      </c>
      <c r="K1140" s="18">
        <v>45.749000549316399</v>
      </c>
      <c r="L1140" s="13">
        <v>58.8</v>
      </c>
      <c r="M1140" s="17">
        <v>0.58799999999999997</v>
      </c>
      <c r="N1140" s="18">
        <v>10.542510030000001</v>
      </c>
      <c r="O1140" s="18">
        <v>70.048100000000005</v>
      </c>
      <c r="P1140" s="17">
        <v>2890.36059570313</v>
      </c>
      <c r="Q1140" s="18">
        <v>4.0599999999999996</v>
      </c>
      <c r="R1140" s="18">
        <v>5941.8078670000004</v>
      </c>
      <c r="S1140" s="13"/>
      <c r="T1140" s="13"/>
      <c r="U1140" s="18">
        <v>1.6288615870000001</v>
      </c>
      <c r="V1140" s="18">
        <v>7.11</v>
      </c>
      <c r="W1140" s="18">
        <v>35.742350678351201</v>
      </c>
      <c r="X1140">
        <v>49.930470222146603</v>
      </c>
      <c r="Y1140">
        <v>75.098994503172406</v>
      </c>
      <c r="Z1140" s="6"/>
      <c r="AA1140">
        <v>0.56200000000000006</v>
      </c>
      <c r="AB1140">
        <v>34.4171702984411</v>
      </c>
      <c r="AC1140">
        <v>26.764291960907101</v>
      </c>
      <c r="AD1140">
        <v>85.672820900497797</v>
      </c>
      <c r="AE1140">
        <v>3.7148431149406602</v>
      </c>
      <c r="AF1140">
        <v>1.1902346613852399</v>
      </c>
    </row>
    <row r="1141" spans="1:32" x14ac:dyDescent="0.2">
      <c r="A1141" s="15" t="s">
        <v>87</v>
      </c>
      <c r="B1141" s="13">
        <v>36</v>
      </c>
      <c r="C1141" s="15">
        <v>2009</v>
      </c>
      <c r="D1141" s="15">
        <f>VLOOKUP(Tabelle128[[#This Row],[countrycode]],Tabelle1[[wbcode]:[treatment]],4,FALSE)</f>
        <v>0</v>
      </c>
      <c r="E1141" s="15">
        <f>VLOOKUP(Tabelle128[[#This Row],[countrycode]],Tabelle1[[wbcode]:[liberalizations]],5,FALSE)</f>
        <v>0</v>
      </c>
      <c r="F1141" s="15">
        <v>25.70072519683524</v>
      </c>
      <c r="G1141" s="15">
        <v>27.490997856502389</v>
      </c>
      <c r="H1141" s="15">
        <v>52.244897959183668</v>
      </c>
      <c r="I1141" s="16">
        <v>23.137466047993101</v>
      </c>
      <c r="J1141">
        <v>2.64</v>
      </c>
      <c r="K1141" s="18">
        <v>45.611000061035199</v>
      </c>
      <c r="L1141" s="15">
        <v>58.8</v>
      </c>
      <c r="M1141" s="18">
        <v>0.59399999999999997</v>
      </c>
      <c r="N1141" s="18">
        <v>10.73604012</v>
      </c>
      <c r="O1141" s="18">
        <v>70.457800000000006</v>
      </c>
      <c r="P1141" s="18">
        <v>2866.92407226563</v>
      </c>
      <c r="Q1141" s="18">
        <v>4.1500000000000004</v>
      </c>
      <c r="R1141" s="18">
        <v>6044.9682240000002</v>
      </c>
      <c r="S1141" s="15"/>
      <c r="T1141" s="15"/>
      <c r="U1141" s="18">
        <v>1.5928955309999999</v>
      </c>
      <c r="V1141" s="18">
        <v>7.7</v>
      </c>
      <c r="W1141" s="18">
        <v>28.003174420795101</v>
      </c>
      <c r="X1141">
        <v>39.911928527434803</v>
      </c>
      <c r="Y1141">
        <v>76.862533952006899</v>
      </c>
      <c r="Z1141" s="6"/>
      <c r="AA1141">
        <v>0.56599999999999995</v>
      </c>
      <c r="AB1141">
        <v>31.662041756459399</v>
      </c>
      <c r="AC1141">
        <v>24.238225851488899</v>
      </c>
      <c r="AD1141">
        <v>67.91510294823</v>
      </c>
      <c r="AE1141">
        <v>0.97186299866761905</v>
      </c>
      <c r="AF1141">
        <v>1.2362072633863199</v>
      </c>
    </row>
    <row r="1142" spans="1:32" x14ac:dyDescent="0.2">
      <c r="A1142" s="13" t="s">
        <v>87</v>
      </c>
      <c r="B1142" s="13">
        <v>36</v>
      </c>
      <c r="C1142" s="13">
        <v>2010</v>
      </c>
      <c r="D1142" s="13">
        <f>VLOOKUP(Tabelle128[[#This Row],[countrycode]],Tabelle1[[wbcode]:[treatment]],4,FALSE)</f>
        <v>0</v>
      </c>
      <c r="E1142" s="13">
        <f>VLOOKUP(Tabelle128[[#This Row],[countrycode]],Tabelle1[[wbcode]:[liberalizations]],5,FALSE)</f>
        <v>0</v>
      </c>
      <c r="F1142" s="13">
        <v>25.935429642453411</v>
      </c>
      <c r="G1142" s="13">
        <v>27.621524105660409</v>
      </c>
      <c r="H1142" s="13">
        <v>52.244897959183668</v>
      </c>
      <c r="I1142" s="14">
        <v>23.292812863231301</v>
      </c>
      <c r="J1142">
        <v>3.18</v>
      </c>
      <c r="K1142" s="18">
        <v>45.099998474121101</v>
      </c>
      <c r="L1142" s="13">
        <v>58.9</v>
      </c>
      <c r="M1142" s="17">
        <v>0.60299999999999998</v>
      </c>
      <c r="N1142" s="18">
        <v>11.088100430000001</v>
      </c>
      <c r="O1142" s="18">
        <v>70.828800000000001</v>
      </c>
      <c r="P1142" s="17">
        <v>2839.92602539063</v>
      </c>
      <c r="Q1142" s="18">
        <v>4.24</v>
      </c>
      <c r="R1142" s="18">
        <v>6196.2976580000004</v>
      </c>
      <c r="S1142" s="18">
        <v>28.463939289999999</v>
      </c>
      <c r="T1142" s="18">
        <v>23</v>
      </c>
      <c r="U1142" s="18">
        <v>1.680875186</v>
      </c>
      <c r="V1142" s="18">
        <v>7.67</v>
      </c>
      <c r="W1142" s="18">
        <v>32.233018617834801</v>
      </c>
      <c r="X1142">
        <v>43.014615917942898</v>
      </c>
      <c r="Y1142">
        <v>76.707187136768695</v>
      </c>
      <c r="Z1142">
        <v>0.42399999999999999</v>
      </c>
      <c r="AA1142">
        <v>0.57399999999999995</v>
      </c>
      <c r="AB1142">
        <v>30.656212402373601</v>
      </c>
      <c r="AC1142">
        <v>25.657384938518302</v>
      </c>
      <c r="AD1142">
        <v>75.247634535777607</v>
      </c>
      <c r="AE1142">
        <v>0.99355740122642</v>
      </c>
      <c r="AF1142">
        <v>1.2892074374743001</v>
      </c>
    </row>
    <row r="1143" spans="1:32" x14ac:dyDescent="0.2">
      <c r="A1143" s="15" t="s">
        <v>87</v>
      </c>
      <c r="B1143" s="13">
        <v>36</v>
      </c>
      <c r="C1143" s="15">
        <v>2011</v>
      </c>
      <c r="D1143" s="15">
        <f>VLOOKUP(Tabelle128[[#This Row],[countrycode]],Tabelle1[[wbcode]:[treatment]],4,FALSE)</f>
        <v>0</v>
      </c>
      <c r="E1143" s="15">
        <f>VLOOKUP(Tabelle128[[#This Row],[countrycode]],Tabelle1[[wbcode]:[liberalizations]],5,FALSE)</f>
        <v>0</v>
      </c>
      <c r="F1143" s="15">
        <v>26.287609557395321</v>
      </c>
      <c r="G1143" s="15">
        <v>27.901793872639001</v>
      </c>
      <c r="H1143" s="15">
        <v>52.448979591836753</v>
      </c>
      <c r="I1143" s="16">
        <v>21.750274669329801</v>
      </c>
      <c r="J1143">
        <v>4.16</v>
      </c>
      <c r="K1143" s="18">
        <v>44.779998779296903</v>
      </c>
      <c r="L1143" s="15">
        <v>58.9</v>
      </c>
      <c r="M1143" s="18">
        <v>0.61399999999999999</v>
      </c>
      <c r="N1143" s="18">
        <v>11.43887043</v>
      </c>
      <c r="O1143" s="18">
        <v>71.269099999999995</v>
      </c>
      <c r="P1143" s="18">
        <v>3046.94775390625</v>
      </c>
      <c r="Q1143" s="18">
        <v>4.468</v>
      </c>
      <c r="R1143" s="18">
        <v>6415.3321379999998</v>
      </c>
      <c r="S1143" s="18"/>
      <c r="T1143" s="18"/>
      <c r="U1143" s="18">
        <v>1.6737186879999999</v>
      </c>
      <c r="V1143" s="18">
        <v>7.85</v>
      </c>
      <c r="W1143" s="18">
        <v>34.700034265075097</v>
      </c>
      <c r="X1143">
        <v>48.726765901250701</v>
      </c>
      <c r="Y1143">
        <v>78.249725330670202</v>
      </c>
      <c r="AA1143">
        <v>0.58399999999999996</v>
      </c>
      <c r="AB1143">
        <v>31.495213254365101</v>
      </c>
      <c r="AC1143">
        <v>26.612135201938401</v>
      </c>
      <c r="AD1143">
        <v>83.426800166325805</v>
      </c>
      <c r="AE1143">
        <v>0.90692490969179596</v>
      </c>
      <c r="AF1143">
        <v>1.3465826728036101</v>
      </c>
    </row>
    <row r="1144" spans="1:32" x14ac:dyDescent="0.2">
      <c r="A1144" s="13" t="s">
        <v>87</v>
      </c>
      <c r="B1144" s="13">
        <v>36</v>
      </c>
      <c r="C1144" s="13">
        <v>2012</v>
      </c>
      <c r="D1144" s="13">
        <f>VLOOKUP(Tabelle128[[#This Row],[countrycode]],Tabelle1[[wbcode]:[treatment]],4,FALSE)</f>
        <v>0</v>
      </c>
      <c r="E1144" s="13">
        <f>VLOOKUP(Tabelle128[[#This Row],[countrycode]],Tabelle1[[wbcode]:[liberalizations]],5,FALSE)</f>
        <v>0</v>
      </c>
      <c r="F1144" s="13">
        <v>26.473690152134171</v>
      </c>
      <c r="G1144" s="13">
        <v>27.913776120190342</v>
      </c>
      <c r="H1144" s="13">
        <v>52.448979591836753</v>
      </c>
      <c r="I1144" s="14">
        <v>19.753243674525098</v>
      </c>
      <c r="J1144">
        <v>3.01</v>
      </c>
      <c r="K1144" s="18">
        <v>44.057998657226598</v>
      </c>
      <c r="L1144" s="13">
        <v>58.9</v>
      </c>
      <c r="M1144" s="17">
        <v>0.624</v>
      </c>
      <c r="N1144" s="18">
        <v>11.7844696</v>
      </c>
      <c r="O1144" s="18">
        <v>71.678899999999999</v>
      </c>
      <c r="P1144" s="17">
        <v>2912.658203125</v>
      </c>
      <c r="Q1144" s="18">
        <v>4.6959999999999997</v>
      </c>
      <c r="R1144" s="18">
        <v>6496.05825</v>
      </c>
      <c r="S1144" s="18"/>
      <c r="T1144" s="18"/>
      <c r="U1144" s="18">
        <v>1.7133045950000001</v>
      </c>
      <c r="V1144" s="18">
        <v>7.85</v>
      </c>
      <c r="W1144" s="18">
        <v>34.929547896461898</v>
      </c>
      <c r="X1144">
        <v>50.195369397356501</v>
      </c>
      <c r="Y1144">
        <v>80.246756325474905</v>
      </c>
      <c r="AA1144">
        <v>0.59299999999999997</v>
      </c>
      <c r="AB1144">
        <v>32.597734823636799</v>
      </c>
      <c r="AC1144">
        <v>26.407361410386599</v>
      </c>
      <c r="AD1144">
        <v>85.124917293818399</v>
      </c>
      <c r="AE1144">
        <v>1.28712240079215</v>
      </c>
      <c r="AF1144">
        <v>1.39357546150501</v>
      </c>
    </row>
    <row r="1145" spans="1:32" x14ac:dyDescent="0.2">
      <c r="A1145" s="15" t="s">
        <v>87</v>
      </c>
      <c r="B1145" s="13">
        <v>36</v>
      </c>
      <c r="C1145" s="15">
        <v>2013</v>
      </c>
      <c r="D1145" s="15">
        <f>VLOOKUP(Tabelle128[[#This Row],[countrycode]],Tabelle1[[wbcode]:[treatment]],4,FALSE)</f>
        <v>0</v>
      </c>
      <c r="E1145" s="15">
        <f>VLOOKUP(Tabelle128[[#This Row],[countrycode]],Tabelle1[[wbcode]:[liberalizations]],5,FALSE)</f>
        <v>0</v>
      </c>
      <c r="F1145" s="15">
        <v>26.725209677250991</v>
      </c>
      <c r="G1145" s="15">
        <v>28.13944704165236</v>
      </c>
      <c r="H1145" s="15">
        <v>52.448979591836753</v>
      </c>
      <c r="I1145" s="16">
        <v>20.209862092852099</v>
      </c>
      <c r="J1145">
        <v>3.42</v>
      </c>
      <c r="K1145" s="18">
        <v>43.851001739502003</v>
      </c>
      <c r="L1145" s="15">
        <v>58.9</v>
      </c>
      <c r="M1145" s="18">
        <v>0.63500000000000001</v>
      </c>
      <c r="N1145" s="18">
        <v>12.12826366</v>
      </c>
      <c r="O1145" s="18">
        <v>72.122299999999996</v>
      </c>
      <c r="P1145" s="18">
        <v>3121.68017578125</v>
      </c>
      <c r="Q1145" s="18">
        <v>4.9240000000000004</v>
      </c>
      <c r="R1145" s="18">
        <v>6738.7802320000001</v>
      </c>
      <c r="S1145" s="18"/>
      <c r="T1145" s="18"/>
      <c r="U1145" s="18">
        <v>1.6789328109999999</v>
      </c>
      <c r="V1145" s="18">
        <v>7.93</v>
      </c>
      <c r="W1145" s="18">
        <v>32.777643517317202</v>
      </c>
      <c r="X1145">
        <v>47.242915038371898</v>
      </c>
      <c r="Y1145">
        <v>79.790137907147894</v>
      </c>
      <c r="AA1145">
        <v>0.60399999999999998</v>
      </c>
      <c r="AB1145">
        <v>30.792840811517198</v>
      </c>
      <c r="AC1145">
        <v>26.168502198963601</v>
      </c>
      <c r="AD1145">
        <v>80.020558555689107</v>
      </c>
      <c r="AE1145">
        <v>1.88065466724083</v>
      </c>
      <c r="AF1145">
        <v>1.41526843050764</v>
      </c>
    </row>
    <row r="1146" spans="1:32" x14ac:dyDescent="0.2">
      <c r="A1146" s="13" t="s">
        <v>87</v>
      </c>
      <c r="B1146" s="13">
        <v>36</v>
      </c>
      <c r="C1146" s="13">
        <v>2014</v>
      </c>
      <c r="D1146" s="13">
        <f>VLOOKUP(Tabelle128[[#This Row],[countrycode]],Tabelle1[[wbcode]:[treatment]],4,FALSE)</f>
        <v>0</v>
      </c>
      <c r="E1146" s="13">
        <f>VLOOKUP(Tabelle128[[#This Row],[countrycode]],Tabelle1[[wbcode]:[liberalizations]],5,FALSE)</f>
        <v>0</v>
      </c>
      <c r="F1146" s="13">
        <v>26.926055282510369</v>
      </c>
      <c r="G1146" s="13">
        <v>28.207948048194719</v>
      </c>
      <c r="H1146" s="13">
        <v>52.448979591836753</v>
      </c>
      <c r="I1146" s="14">
        <v>20.0304524863407</v>
      </c>
      <c r="J1146">
        <v>2.17</v>
      </c>
      <c r="K1146" s="18">
        <v>43.397998809814503</v>
      </c>
      <c r="L1146" s="13">
        <v>58.9</v>
      </c>
      <c r="M1146" s="17">
        <v>0.64400000000000002</v>
      </c>
      <c r="N1146" s="18">
        <v>12.47205772</v>
      </c>
      <c r="O1146" s="18">
        <v>72.537700000000001</v>
      </c>
      <c r="P1146" s="17">
        <v>3171.69921875</v>
      </c>
      <c r="Q1146" s="18">
        <v>5.1520000000000001</v>
      </c>
      <c r="R1146" s="18">
        <v>6754.424121</v>
      </c>
      <c r="S1146" s="18"/>
      <c r="T1146" s="18"/>
      <c r="U1146" s="18">
        <v>1.6721543940000001</v>
      </c>
      <c r="V1146" s="18">
        <v>7.53</v>
      </c>
      <c r="W1146" s="18">
        <v>34.632408880282199</v>
      </c>
      <c r="X1146">
        <v>47.139865308804197</v>
      </c>
      <c r="Y1146">
        <v>79.969547513659293</v>
      </c>
      <c r="AA1146">
        <v>0.61399999999999999</v>
      </c>
      <c r="AB1146">
        <v>29.851325299121701</v>
      </c>
      <c r="AC1146">
        <v>26.490637319316701</v>
      </c>
      <c r="AD1146">
        <v>81.772274189086403</v>
      </c>
      <c r="AE1146">
        <v>0.44231005355707798</v>
      </c>
      <c r="AF1146">
        <v>1.40384162655748</v>
      </c>
    </row>
    <row r="1147" spans="1:32" x14ac:dyDescent="0.2">
      <c r="A1147" s="15" t="s">
        <v>87</v>
      </c>
      <c r="B1147" s="13">
        <v>36</v>
      </c>
      <c r="C1147" s="15">
        <v>2015</v>
      </c>
      <c r="D1147" s="15">
        <f>VLOOKUP(Tabelle128[[#This Row],[countrycode]],Tabelle1[[wbcode]:[treatment]],4,FALSE)</f>
        <v>0</v>
      </c>
      <c r="E1147" s="15">
        <f>VLOOKUP(Tabelle128[[#This Row],[countrycode]],Tabelle1[[wbcode]:[liberalizations]],5,FALSE)</f>
        <v>0</v>
      </c>
      <c r="F1147" s="15">
        <v>27.217457397362232</v>
      </c>
      <c r="G1147" s="15">
        <v>28.438168599628149</v>
      </c>
      <c r="H1147" s="15">
        <v>52.448979591836753</v>
      </c>
      <c r="I1147" s="16">
        <v>23.202996103041698</v>
      </c>
      <c r="J1147">
        <v>3.92</v>
      </c>
      <c r="K1147" s="18">
        <v>42.979000091552699</v>
      </c>
      <c r="L1147" s="15"/>
      <c r="M1147" s="18">
        <v>0.65400000000000003</v>
      </c>
      <c r="N1147" s="18">
        <v>12.815851779999999</v>
      </c>
      <c r="O1147" s="18">
        <v>72.919700000000006</v>
      </c>
      <c r="P1147" s="18">
        <v>2875.25805664063</v>
      </c>
      <c r="Q1147" s="18">
        <v>5.38</v>
      </c>
      <c r="R1147" s="18">
        <v>6991.7309859999996</v>
      </c>
      <c r="S1147" s="18"/>
      <c r="T1147" s="18"/>
      <c r="U1147" s="18">
        <v>1.6890194590000001</v>
      </c>
      <c r="V1147" s="18">
        <v>6.86</v>
      </c>
      <c r="W1147" s="18">
        <v>34.800040487878903</v>
      </c>
      <c r="X1147">
        <v>42.397995849992398</v>
      </c>
      <c r="Y1147">
        <v>76.797003896958302</v>
      </c>
      <c r="AA1147">
        <v>0.625</v>
      </c>
      <c r="AB1147">
        <v>28.368945796852099</v>
      </c>
      <c r="AC1147">
        <v>26.094033098840999</v>
      </c>
      <c r="AD1147">
        <v>77.198036337871301</v>
      </c>
      <c r="AE1147">
        <v>1.5579071134626601</v>
      </c>
      <c r="AF1147">
        <v>1.36882070040432</v>
      </c>
    </row>
    <row r="1148" spans="1:32" x14ac:dyDescent="0.2">
      <c r="A1148" s="13" t="s">
        <v>87</v>
      </c>
      <c r="B1148" s="13">
        <v>36</v>
      </c>
      <c r="C1148" s="13">
        <v>2016</v>
      </c>
      <c r="D1148" s="13">
        <f>VLOOKUP(Tabelle128[[#This Row],[countrycode]],Tabelle1[[wbcode]:[treatment]],4,FALSE)</f>
        <v>0</v>
      </c>
      <c r="E1148" s="13">
        <f>VLOOKUP(Tabelle128[[#This Row],[countrycode]],Tabelle1[[wbcode]:[liberalizations]],5,FALSE)</f>
        <v>0</v>
      </c>
      <c r="F1148" s="13">
        <v>27.3745274878755</v>
      </c>
      <c r="G1148" s="13">
        <v>28.466009685669182</v>
      </c>
      <c r="H1148" s="13">
        <v>52.448979591836753</v>
      </c>
      <c r="I1148" s="14">
        <v>22.233769463763899</v>
      </c>
      <c r="J1148">
        <v>1.39</v>
      </c>
      <c r="K1148">
        <v>42.221000671386697</v>
      </c>
      <c r="L1148" s="13"/>
      <c r="M1148" s="17">
        <v>0.66100000000000003</v>
      </c>
      <c r="N1148">
        <v>13.15964584</v>
      </c>
      <c r="O1148">
        <v>73.284000000000006</v>
      </c>
      <c r="P1148" s="17">
        <v>2896.72216796875</v>
      </c>
      <c r="Q1148">
        <v>5.5140000000000002</v>
      </c>
      <c r="R1148">
        <v>6969.1793369999996</v>
      </c>
      <c r="S1148" s="18"/>
      <c r="T1148" s="18"/>
      <c r="U1148">
        <v>1.6642096749999999</v>
      </c>
      <c r="V1148" s="18">
        <v>6.66</v>
      </c>
      <c r="W1148">
        <v>35.351534549445397</v>
      </c>
      <c r="X1148">
        <v>45.509060636835301</v>
      </c>
      <c r="Y1148">
        <v>77.766230536236094</v>
      </c>
      <c r="AA1148">
        <v>0.63300000000000001</v>
      </c>
      <c r="AB1148">
        <v>30.031315724283498</v>
      </c>
      <c r="AC1148">
        <v>25.892271145022502</v>
      </c>
      <c r="AD1148">
        <v>80.860595186280705</v>
      </c>
      <c r="AE1148">
        <v>1.63531114327061</v>
      </c>
      <c r="AF1148">
        <v>1.32590216473171</v>
      </c>
    </row>
    <row r="1149" spans="1:32" x14ac:dyDescent="0.2">
      <c r="A1149" s="15" t="s">
        <v>87</v>
      </c>
      <c r="B1149" s="13">
        <v>36</v>
      </c>
      <c r="C1149" s="15">
        <v>2017</v>
      </c>
      <c r="D1149" s="15">
        <f>VLOOKUP(Tabelle128[[#This Row],[countrycode]],Tabelle1[[wbcode]:[treatment]],4,FALSE)</f>
        <v>0</v>
      </c>
      <c r="E1149" s="15">
        <f>VLOOKUP(Tabelle128[[#This Row],[countrycode]],Tabelle1[[wbcode]:[liberalizations]],5,FALSE)</f>
        <v>0</v>
      </c>
      <c r="F1149" s="15">
        <v>27.630339672976039</v>
      </c>
      <c r="G1149" s="15">
        <v>28.606264242975168</v>
      </c>
      <c r="H1149" s="15">
        <v>52.448979591836753</v>
      </c>
      <c r="I1149" s="16">
        <v>23.072400509856099</v>
      </c>
      <c r="J1149">
        <v>4.95</v>
      </c>
      <c r="K1149">
        <v>41.294998168945298</v>
      </c>
      <c r="L1149" s="15"/>
      <c r="M1149" s="18">
        <v>0.67</v>
      </c>
      <c r="N1149">
        <v>13.5034399</v>
      </c>
      <c r="O1149">
        <v>73.660300000000007</v>
      </c>
      <c r="P1149" s="18">
        <v>3035.45434570313</v>
      </c>
      <c r="Q1149">
        <v>5.6479999999999997</v>
      </c>
      <c r="R1149">
        <v>7168.7245220000004</v>
      </c>
      <c r="S1149" s="18"/>
      <c r="T1149" s="18">
        <v>22.503520000000002</v>
      </c>
      <c r="U1149">
        <v>1.7320524530000001</v>
      </c>
      <c r="V1149" s="18">
        <v>6.89</v>
      </c>
      <c r="W1149">
        <v>37.223824014975797</v>
      </c>
      <c r="X1149">
        <v>46.775348174348203</v>
      </c>
      <c r="Y1149">
        <v>76.927599490143905</v>
      </c>
      <c r="AA1149">
        <v>0.64</v>
      </c>
      <c r="AB1149">
        <v>28.615909956775099</v>
      </c>
      <c r="AC1149">
        <v>26.159475845331102</v>
      </c>
      <c r="AD1149">
        <v>83.999172189324099</v>
      </c>
      <c r="AE1149">
        <v>0.75466324932363305</v>
      </c>
      <c r="AF1149">
        <v>1.28696129912794</v>
      </c>
    </row>
    <row r="1150" spans="1:32" x14ac:dyDescent="0.2">
      <c r="A1150" s="13" t="s">
        <v>87</v>
      </c>
      <c r="B1150" s="13">
        <v>36</v>
      </c>
      <c r="C1150" s="13">
        <v>2018</v>
      </c>
      <c r="D1150" s="13">
        <f>VLOOKUP(Tabelle128[[#This Row],[countrycode]],Tabelle1[[wbcode]:[treatment]],4,FALSE)</f>
        <v>0</v>
      </c>
      <c r="E1150" s="13">
        <f>VLOOKUP(Tabelle128[[#This Row],[countrycode]],Tabelle1[[wbcode]:[liberalizations]],5,FALSE)</f>
        <v>0</v>
      </c>
      <c r="F1150" s="13">
        <v>27.71958840773063</v>
      </c>
      <c r="G1150" s="13">
        <v>28.626318127859161</v>
      </c>
      <c r="H1150" s="13">
        <v>52.448979591836753</v>
      </c>
      <c r="I1150" s="14">
        <v>22.980559567617501</v>
      </c>
      <c r="J1150">
        <v>1.65</v>
      </c>
      <c r="K1150">
        <v>41.2439994812012</v>
      </c>
      <c r="L1150" s="13"/>
      <c r="M1150" s="17">
        <v>0.67600000000000005</v>
      </c>
      <c r="N1150">
        <v>13.721619609999999</v>
      </c>
      <c r="O1150">
        <v>73.9863</v>
      </c>
      <c r="P1150" s="17">
        <v>3226.98291015625</v>
      </c>
      <c r="Q1150">
        <v>5.782</v>
      </c>
      <c r="R1150">
        <v>7301.7393490000004</v>
      </c>
      <c r="S1150" s="18">
        <v>25.45988505</v>
      </c>
      <c r="T1150" s="18">
        <v>22.503520000000002</v>
      </c>
      <c r="U1150">
        <v>1.7290221539999999</v>
      </c>
      <c r="V1150" s="18">
        <v>6.95</v>
      </c>
      <c r="W1150">
        <v>38.777478364185399</v>
      </c>
      <c r="X1150">
        <v>49.198304318682702</v>
      </c>
      <c r="Y1150">
        <v>77.019440432382495</v>
      </c>
      <c r="Z1150">
        <v>0.497</v>
      </c>
      <c r="AA1150">
        <v>0.64600000000000002</v>
      </c>
      <c r="AB1150">
        <v>28.393730778564599</v>
      </c>
      <c r="AC1150">
        <v>25.873754920101099</v>
      </c>
      <c r="AD1150">
        <v>87.9757826828681</v>
      </c>
      <c r="AE1150">
        <v>1.8039167114189001</v>
      </c>
      <c r="AF1150">
        <v>1.25076295051273</v>
      </c>
    </row>
    <row r="1151" spans="1:32" x14ac:dyDescent="0.2">
      <c r="A1151" s="15" t="s">
        <v>87</v>
      </c>
      <c r="B1151" s="13">
        <v>36</v>
      </c>
      <c r="C1151" s="15">
        <v>2019</v>
      </c>
      <c r="D1151" s="15">
        <f>VLOOKUP(Tabelle128[[#This Row],[countrycode]],Tabelle1[[wbcode]:[treatment]],4,FALSE)</f>
        <v>0</v>
      </c>
      <c r="E1151" s="15">
        <f>VLOOKUP(Tabelle128[[#This Row],[countrycode]],Tabelle1[[wbcode]:[liberalizations]],5,FALSE)</f>
        <v>0</v>
      </c>
      <c r="F1151" s="15"/>
      <c r="G1151" s="15"/>
      <c r="H1151" s="15"/>
      <c r="I1151" s="16">
        <v>23.3505897783322</v>
      </c>
      <c r="J1151">
        <v>0.96</v>
      </c>
      <c r="K1151">
        <v>41.222000122070298</v>
      </c>
      <c r="L1151" s="15"/>
      <c r="M1151" s="18">
        <v>0.68200000000000005</v>
      </c>
      <c r="N1151">
        <v>13.95818996</v>
      </c>
      <c r="O1151">
        <v>74.270499999999998</v>
      </c>
      <c r="P1151" s="18">
        <v>3235.00073242188</v>
      </c>
      <c r="Q1151">
        <v>5.9160000000000004</v>
      </c>
      <c r="R1151">
        <v>7398.1172500000002</v>
      </c>
      <c r="S1151" s="18">
        <v>25.343669349999999</v>
      </c>
      <c r="T1151" s="18">
        <v>22.503520000000002</v>
      </c>
      <c r="U1151">
        <v>1.8703946060000001</v>
      </c>
      <c r="V1151" s="18">
        <v>6.95</v>
      </c>
      <c r="W1151">
        <v>39.3169362407899</v>
      </c>
      <c r="X1151">
        <v>47.908581322442799</v>
      </c>
      <c r="Y1151">
        <v>76.649410221667793</v>
      </c>
      <c r="Z1151">
        <v>0.502</v>
      </c>
      <c r="AA1151">
        <v>0.65100000000000002</v>
      </c>
      <c r="AB1151">
        <v>27.643853345662698</v>
      </c>
      <c r="AC1151">
        <v>25.324122185345999</v>
      </c>
      <c r="AD1151">
        <v>87.2255175632327</v>
      </c>
      <c r="AE1151">
        <v>0.30338603659036101</v>
      </c>
      <c r="AF1151">
        <v>1.22117870546902</v>
      </c>
    </row>
    <row r="1152" spans="1:32" x14ac:dyDescent="0.2">
      <c r="A1152" s="13" t="s">
        <v>87</v>
      </c>
      <c r="B1152" s="13">
        <v>36</v>
      </c>
      <c r="C1152" s="13">
        <v>2020</v>
      </c>
      <c r="D1152" s="13">
        <f>VLOOKUP(Tabelle128[[#This Row],[countrycode]],Tabelle1[[wbcode]:[treatment]],4,FALSE)</f>
        <v>0</v>
      </c>
      <c r="E1152" s="13">
        <f>VLOOKUP(Tabelle128[[#This Row],[countrycode]],Tabelle1[[wbcode]:[liberalizations]],5,FALSE)</f>
        <v>0</v>
      </c>
      <c r="F1152" s="13"/>
      <c r="G1152" s="13"/>
      <c r="H1152" s="13"/>
      <c r="I1152" s="18">
        <v>20.820801067625101</v>
      </c>
      <c r="J1152">
        <v>-1.27</v>
      </c>
      <c r="K1152">
        <v>38.213001251220703</v>
      </c>
      <c r="L1152" s="13"/>
      <c r="M1152" s="17">
        <v>0.67900000000000005</v>
      </c>
      <c r="N1152">
        <v>14.151909829999999</v>
      </c>
      <c r="O1152">
        <v>73.919899999999998</v>
      </c>
      <c r="P1152" s="18">
        <v>3058.69165039063</v>
      </c>
      <c r="Q1152">
        <v>5.9160000000000004</v>
      </c>
      <c r="R1152">
        <v>6881.6312660000003</v>
      </c>
      <c r="S1152" s="18">
        <v>25.20171556</v>
      </c>
      <c r="T1152" s="18">
        <v>22.503520000000002</v>
      </c>
      <c r="U1152">
        <v>1.74845085</v>
      </c>
      <c r="V1152" s="18">
        <v>6.95</v>
      </c>
      <c r="W1152">
        <v>34.9267246799281</v>
      </c>
      <c r="X1152">
        <v>42.555306414470202</v>
      </c>
      <c r="Y1152">
        <v>79.179198932374902</v>
      </c>
      <c r="Z1152">
        <v>0.5</v>
      </c>
      <c r="AA1152">
        <v>0.64800000000000002</v>
      </c>
      <c r="AB1152">
        <v>26.448503516683001</v>
      </c>
      <c r="AC1152">
        <v>26.132217736051</v>
      </c>
      <c r="AD1152">
        <v>77.482031094398394</v>
      </c>
      <c r="AE1152">
        <v>0.70596866133831704</v>
      </c>
      <c r="AF1152">
        <v>1.1959207771990801</v>
      </c>
    </row>
    <row r="1153" spans="1:32" x14ac:dyDescent="0.2">
      <c r="A1153" s="15" t="s">
        <v>87</v>
      </c>
      <c r="B1153" s="13">
        <v>36</v>
      </c>
      <c r="C1153" s="15">
        <v>2021</v>
      </c>
      <c r="D1153" s="15">
        <f>VLOOKUP(Tabelle128[[#This Row],[countrycode]],Tabelle1[[wbcode]:[treatment]],4,FALSE)</f>
        <v>0</v>
      </c>
      <c r="E1153" s="15">
        <f>VLOOKUP(Tabelle128[[#This Row],[countrycode]],Tabelle1[[wbcode]:[liberalizations]],5,FALSE)</f>
        <v>0</v>
      </c>
      <c r="F1153" s="15"/>
      <c r="G1153" s="15"/>
      <c r="H1153" s="15"/>
      <c r="I1153" s="18">
        <v>22.295210546219799</v>
      </c>
      <c r="J1153">
        <v>3.15</v>
      </c>
      <c r="K1153">
        <v>38.564998626708999</v>
      </c>
      <c r="L1153" s="15"/>
      <c r="M1153" s="18">
        <v>0.68300000000000005</v>
      </c>
      <c r="N1153">
        <v>14.151909829999999</v>
      </c>
      <c r="O1153">
        <v>74.041899999999998</v>
      </c>
      <c r="P1153" s="18">
        <v>3496.75830078125</v>
      </c>
      <c r="Q1153">
        <v>5.9160000000000004</v>
      </c>
      <c r="R1153">
        <v>7302.8191699999998</v>
      </c>
      <c r="S1153" s="18">
        <v>25.097691309999998</v>
      </c>
      <c r="T1153" s="18">
        <v>22.503520000000002</v>
      </c>
      <c r="U1153">
        <v>1.74845085</v>
      </c>
      <c r="V1153" s="18">
        <v>6.95</v>
      </c>
      <c r="W1153">
        <v>37.251242779267798</v>
      </c>
      <c r="X1153">
        <v>46.721985485871997</v>
      </c>
      <c r="Y1153">
        <v>77.704789453780194</v>
      </c>
      <c r="Z1153">
        <v>0.504</v>
      </c>
      <c r="AA1153">
        <v>0.65200000000000002</v>
      </c>
      <c r="AB1153">
        <v>27.0537810164593</v>
      </c>
      <c r="AC1153">
        <v>26.809502095571901</v>
      </c>
      <c r="AD1153">
        <v>83.973228265139795</v>
      </c>
      <c r="AE1153">
        <v>1.4019588396200999</v>
      </c>
      <c r="AF1153">
        <v>1.1695695436115101</v>
      </c>
    </row>
    <row r="1154" spans="1:32" x14ac:dyDescent="0.2">
      <c r="A1154" s="13" t="s">
        <v>103</v>
      </c>
      <c r="B1154" s="13">
        <v>37</v>
      </c>
      <c r="C1154" s="13">
        <v>1990</v>
      </c>
      <c r="D1154" s="13">
        <f>VLOOKUP(Tabelle128[[#This Row],[countrycode]],Tabelle1[[wbcode]:[treatment]],4,FALSE)</f>
        <v>1</v>
      </c>
      <c r="E1154" s="13">
        <f>VLOOKUP(Tabelle128[[#This Row],[countrycode]],Tabelle1[[wbcode]:[liberalizations]],5,FALSE)</f>
        <v>2018</v>
      </c>
      <c r="F1154" s="13">
        <v>7.986875348574543</v>
      </c>
      <c r="G1154" s="13"/>
      <c r="H1154" s="13">
        <v>43.877551020408163</v>
      </c>
      <c r="I1154" s="14"/>
      <c r="J1154" s="13"/>
      <c r="L1154" s="13"/>
      <c r="M1154" s="17">
        <v>0.23799999999999999</v>
      </c>
      <c r="N1154">
        <v>3.7088474850000002</v>
      </c>
      <c r="O1154">
        <v>44.469000000000001</v>
      </c>
      <c r="P1154" s="17"/>
      <c r="Q1154">
        <v>1.598693513</v>
      </c>
      <c r="R1154">
        <v>454.45324219999998</v>
      </c>
      <c r="S1154" s="13"/>
      <c r="T1154" s="13"/>
      <c r="U1154">
        <v>7.6131344000000004E-2</v>
      </c>
      <c r="V1154" s="18">
        <v>2.81</v>
      </c>
      <c r="Z1154" s="6"/>
      <c r="AA1154">
        <v>0.23499999999999999</v>
      </c>
      <c r="AB1154" s="6"/>
      <c r="AC1154" s="6"/>
      <c r="AD1154" s="6"/>
      <c r="AE1154" s="6"/>
      <c r="AF1154" s="6"/>
    </row>
    <row r="1155" spans="1:32" x14ac:dyDescent="0.2">
      <c r="A1155" s="15" t="s">
        <v>103</v>
      </c>
      <c r="B1155" s="13">
        <v>37</v>
      </c>
      <c r="C1155" s="15">
        <v>1991</v>
      </c>
      <c r="D1155" s="15">
        <f>VLOOKUP(Tabelle128[[#This Row],[countrycode]],Tabelle1[[wbcode]:[treatment]],4,FALSE)</f>
        <v>1</v>
      </c>
      <c r="E1155" s="15">
        <f>VLOOKUP(Tabelle128[[#This Row],[countrycode]],Tabelle1[[wbcode]:[liberalizations]],5,FALSE)</f>
        <v>2018</v>
      </c>
      <c r="F1155" s="15">
        <v>8.0965304558470663</v>
      </c>
      <c r="G1155" s="15">
        <v>13.905502848770841</v>
      </c>
      <c r="H1155" s="15">
        <v>43.877551020408163</v>
      </c>
      <c r="I1155" s="16">
        <v>-5.19246195550717</v>
      </c>
      <c r="J1155" s="15"/>
      <c r="K1155">
        <v>81.891998291015597</v>
      </c>
      <c r="L1155" s="15"/>
      <c r="M1155" s="18">
        <v>0.24</v>
      </c>
      <c r="N1155">
        <v>3.7020224530000001</v>
      </c>
      <c r="O1155">
        <v>44.659599999999998</v>
      </c>
      <c r="P1155" s="18">
        <v>272.61390749006898</v>
      </c>
      <c r="Q1155">
        <v>1.5871366929999999</v>
      </c>
      <c r="R1155">
        <v>468.5158907</v>
      </c>
      <c r="S1155" s="15"/>
      <c r="T1155" s="15"/>
      <c r="U1155">
        <v>7.1187554E-2</v>
      </c>
      <c r="V1155" s="18">
        <v>2.39</v>
      </c>
      <c r="W1155">
        <v>8.0720689331655997</v>
      </c>
      <c r="X1155">
        <v>39.302794390229998</v>
      </c>
      <c r="Y1155">
        <v>105.192461955507</v>
      </c>
      <c r="Z1155" s="6"/>
      <c r="AA1155">
        <v>0.23699999999999999</v>
      </c>
      <c r="AB1155" s="6"/>
      <c r="AC1155" s="6"/>
      <c r="AD1155" s="6"/>
      <c r="AE1155" s="6"/>
      <c r="AF1155" s="6"/>
    </row>
    <row r="1156" spans="1:32" x14ac:dyDescent="0.2">
      <c r="A1156" s="13" t="s">
        <v>103</v>
      </c>
      <c r="B1156" s="13">
        <v>37</v>
      </c>
      <c r="C1156" s="13">
        <v>1992</v>
      </c>
      <c r="D1156" s="13">
        <f>VLOOKUP(Tabelle128[[#This Row],[countrycode]],Tabelle1[[wbcode]:[treatment]],4,FALSE)</f>
        <v>1</v>
      </c>
      <c r="E1156" s="13">
        <f>VLOOKUP(Tabelle128[[#This Row],[countrycode]],Tabelle1[[wbcode]:[liberalizations]],5,FALSE)</f>
        <v>2018</v>
      </c>
      <c r="F1156" s="13">
        <v>7.9245279163725479</v>
      </c>
      <c r="G1156" s="13">
        <v>13.79463556794995</v>
      </c>
      <c r="H1156" s="13">
        <v>43.877551020408163</v>
      </c>
      <c r="I1156" s="14">
        <v>-9.6245750658785099</v>
      </c>
      <c r="J1156" s="13"/>
      <c r="K1156">
        <v>81.763999938964801</v>
      </c>
      <c r="L1156" s="13"/>
      <c r="M1156" s="17">
        <v>0.23400000000000001</v>
      </c>
      <c r="N1156">
        <v>3.69520998</v>
      </c>
      <c r="O1156">
        <v>44.949199999999998</v>
      </c>
      <c r="P1156" s="17">
        <v>191.21783440294001</v>
      </c>
      <c r="Q1156">
        <v>1.575579872</v>
      </c>
      <c r="R1156">
        <v>416.0326599</v>
      </c>
      <c r="S1156" s="13"/>
      <c r="T1156" s="13"/>
      <c r="U1156">
        <v>7.5199183000000003E-2</v>
      </c>
      <c r="V1156" s="18">
        <v>2.06</v>
      </c>
      <c r="W1156">
        <v>9.2113644457763009</v>
      </c>
      <c r="X1156">
        <v>47.531359115016897</v>
      </c>
      <c r="Y1156">
        <v>109.624575065879</v>
      </c>
      <c r="Z1156" s="6"/>
      <c r="AA1156">
        <v>0.23200000000000001</v>
      </c>
      <c r="AB1156" s="6"/>
      <c r="AC1156" s="6"/>
      <c r="AD1156" s="6"/>
      <c r="AE1156" s="6"/>
      <c r="AF1156" s="6"/>
    </row>
    <row r="1157" spans="1:32" x14ac:dyDescent="0.2">
      <c r="A1157" s="15" t="s">
        <v>103</v>
      </c>
      <c r="B1157" s="13">
        <v>37</v>
      </c>
      <c r="C1157" s="15">
        <v>1993</v>
      </c>
      <c r="D1157" s="15">
        <f>VLOOKUP(Tabelle128[[#This Row],[countrycode]],Tabelle1[[wbcode]:[treatment]],4,FALSE)</f>
        <v>1</v>
      </c>
      <c r="E1157" s="15">
        <f>VLOOKUP(Tabelle128[[#This Row],[countrycode]],Tabelle1[[wbcode]:[liberalizations]],5,FALSE)</f>
        <v>2018</v>
      </c>
      <c r="F1157" s="15">
        <v>8.1299943443766836</v>
      </c>
      <c r="G1157" s="15">
        <v>14.043137915722109</v>
      </c>
      <c r="H1157" s="15">
        <v>43.877551020408163</v>
      </c>
      <c r="I1157" s="16">
        <v>-7.77272349918531</v>
      </c>
      <c r="J1157" s="15"/>
      <c r="K1157">
        <v>81.752998352050795</v>
      </c>
      <c r="L1157" s="15"/>
      <c r="M1157" s="18">
        <v>0.23899999999999999</v>
      </c>
      <c r="N1157">
        <v>3.6884100439999998</v>
      </c>
      <c r="O1157">
        <v>45.354300000000002</v>
      </c>
      <c r="P1157" s="18">
        <v>189.93529245385801</v>
      </c>
      <c r="Q1157">
        <v>1.564023052</v>
      </c>
      <c r="R1157">
        <v>443.63792810000001</v>
      </c>
      <c r="S1157" s="15"/>
      <c r="T1157" s="15"/>
      <c r="U1157">
        <v>8.2917297000000001E-2</v>
      </c>
      <c r="V1157" s="18">
        <v>2.16</v>
      </c>
      <c r="W1157">
        <v>8.2539503798308793</v>
      </c>
      <c r="X1157">
        <v>44.605948983609203</v>
      </c>
      <c r="Y1157">
        <v>107.77272349918501</v>
      </c>
      <c r="Z1157" s="6"/>
      <c r="AA1157">
        <v>0.23599999999999999</v>
      </c>
      <c r="AB1157" s="6"/>
      <c r="AC1157" s="6"/>
      <c r="AD1157" s="6"/>
      <c r="AE1157" s="6"/>
      <c r="AF1157" s="6"/>
    </row>
    <row r="1158" spans="1:32" x14ac:dyDescent="0.2">
      <c r="A1158" s="13" t="s">
        <v>103</v>
      </c>
      <c r="B1158" s="13">
        <v>37</v>
      </c>
      <c r="C1158" s="13">
        <v>1994</v>
      </c>
      <c r="D1158" s="13">
        <f>VLOOKUP(Tabelle128[[#This Row],[countrycode]],Tabelle1[[wbcode]:[treatment]],4,FALSE)</f>
        <v>1</v>
      </c>
      <c r="E1158" s="13">
        <f>VLOOKUP(Tabelle128[[#This Row],[countrycode]],Tabelle1[[wbcode]:[liberalizations]],5,FALSE)</f>
        <v>2018</v>
      </c>
      <c r="F1158" s="13">
        <v>8.1945656405131828</v>
      </c>
      <c r="G1158" s="13">
        <v>14.183239973182239</v>
      </c>
      <c r="H1158" s="13">
        <v>43.877551020408163</v>
      </c>
      <c r="I1158" s="14">
        <v>-11.074914302045499</v>
      </c>
      <c r="J1158" s="13"/>
      <c r="K1158">
        <v>81.682998657226605</v>
      </c>
      <c r="L1158" s="13"/>
      <c r="M1158" s="17">
        <v>0.24199999999999999</v>
      </c>
      <c r="N1158">
        <v>3.8194999690000002</v>
      </c>
      <c r="O1158">
        <v>45.606499999999997</v>
      </c>
      <c r="P1158" s="17">
        <v>187.08460156821999</v>
      </c>
      <c r="Q1158">
        <v>1.5524662309999999</v>
      </c>
      <c r="R1158">
        <v>454.01508969999998</v>
      </c>
      <c r="S1158" s="13"/>
      <c r="T1158" s="13"/>
      <c r="U1158">
        <v>7.2223476999999994E-2</v>
      </c>
      <c r="V1158" s="18">
        <v>2.06</v>
      </c>
      <c r="W1158">
        <v>10.5606700232549</v>
      </c>
      <c r="X1158">
        <v>46.160626646142397</v>
      </c>
      <c r="Y1158">
        <v>111.074914302045</v>
      </c>
      <c r="Z1158" s="6"/>
      <c r="AA1158">
        <v>0.24</v>
      </c>
      <c r="AB1158" s="6"/>
      <c r="AC1158" s="6"/>
      <c r="AD1158" s="6"/>
      <c r="AE1158" s="6"/>
      <c r="AF1158" s="6"/>
    </row>
    <row r="1159" spans="1:32" x14ac:dyDescent="0.2">
      <c r="A1159" s="15" t="s">
        <v>103</v>
      </c>
      <c r="B1159" s="13">
        <v>37</v>
      </c>
      <c r="C1159" s="15">
        <v>1995</v>
      </c>
      <c r="D1159" s="15">
        <f>VLOOKUP(Tabelle128[[#This Row],[countrycode]],Tabelle1[[wbcode]:[treatment]],4,FALSE)</f>
        <v>1</v>
      </c>
      <c r="E1159" s="15">
        <f>VLOOKUP(Tabelle128[[#This Row],[countrycode]],Tabelle1[[wbcode]:[liberalizations]],5,FALSE)</f>
        <v>2018</v>
      </c>
      <c r="F1159" s="15">
        <v>8.3068741082395707</v>
      </c>
      <c r="G1159" s="15">
        <v>14.30429923404543</v>
      </c>
      <c r="H1159" s="15">
        <v>43.877551020408163</v>
      </c>
      <c r="I1159" s="16">
        <v>-4.7430754053482698</v>
      </c>
      <c r="J1159" s="15"/>
      <c r="K1159">
        <v>81.615997314453097</v>
      </c>
      <c r="L1159" s="15"/>
      <c r="M1159" s="18">
        <v>0.247</v>
      </c>
      <c r="N1159">
        <v>4.0733199119999997</v>
      </c>
      <c r="O1159">
        <v>46.04</v>
      </c>
      <c r="P1159" s="18">
        <v>187.293868194753</v>
      </c>
      <c r="Q1159">
        <v>1.5409094109999999</v>
      </c>
      <c r="R1159">
        <v>453.33469810000003</v>
      </c>
      <c r="S1159" s="15"/>
      <c r="T1159" s="15"/>
      <c r="U1159">
        <v>7.1625622999999999E-2</v>
      </c>
      <c r="V1159" s="18">
        <v>2.0299999999999998</v>
      </c>
      <c r="W1159">
        <v>11.448197582235901</v>
      </c>
      <c r="X1159">
        <v>50.1997470463415</v>
      </c>
      <c r="Y1159">
        <v>104.74307540534799</v>
      </c>
      <c r="Z1159" s="6"/>
      <c r="AA1159">
        <v>0.245</v>
      </c>
      <c r="AB1159" s="6"/>
      <c r="AC1159" s="6"/>
      <c r="AD1159" s="6"/>
      <c r="AE1159" s="6"/>
      <c r="AF1159" s="6"/>
    </row>
    <row r="1160" spans="1:32" x14ac:dyDescent="0.2">
      <c r="A1160" s="13" t="s">
        <v>103</v>
      </c>
      <c r="B1160" s="13">
        <v>37</v>
      </c>
      <c r="C1160" s="13">
        <v>1996</v>
      </c>
      <c r="D1160" s="13">
        <f>VLOOKUP(Tabelle128[[#This Row],[countrycode]],Tabelle1[[wbcode]:[treatment]],4,FALSE)</f>
        <v>1</v>
      </c>
      <c r="E1160" s="13">
        <f>VLOOKUP(Tabelle128[[#This Row],[countrycode]],Tabelle1[[wbcode]:[liberalizations]],5,FALSE)</f>
        <v>2018</v>
      </c>
      <c r="F1160" s="13">
        <v>8.6136580690531019</v>
      </c>
      <c r="G1160" s="13">
        <v>14.59110954219279</v>
      </c>
      <c r="H1160" s="13">
        <v>43.877551020408163</v>
      </c>
      <c r="I1160" s="14">
        <v>-3.46084899688229</v>
      </c>
      <c r="J1160" s="13"/>
      <c r="K1160">
        <v>81.665000915527301</v>
      </c>
      <c r="L1160" s="13">
        <v>55.4</v>
      </c>
      <c r="M1160" s="17">
        <v>0.25900000000000001</v>
      </c>
      <c r="N1160">
        <v>4.4342749120000002</v>
      </c>
      <c r="O1160">
        <v>46.636200000000002</v>
      </c>
      <c r="P1160" s="17">
        <v>241.64738791185999</v>
      </c>
      <c r="Q1160">
        <v>1.5832844189999999</v>
      </c>
      <c r="R1160">
        <v>495.3317821</v>
      </c>
      <c r="S1160" s="13"/>
      <c r="T1160" s="13"/>
      <c r="U1160">
        <v>6.8406626999999998E-2</v>
      </c>
      <c r="V1160" s="18">
        <v>2.16</v>
      </c>
      <c r="W1160">
        <v>11.786846210444001</v>
      </c>
      <c r="X1160">
        <v>36.7535070919661</v>
      </c>
      <c r="Y1160">
        <v>103.46084899688201</v>
      </c>
      <c r="Z1160" s="6"/>
      <c r="AA1160">
        <v>0.25600000000000001</v>
      </c>
      <c r="AB1160" s="6"/>
      <c r="AC1160" s="6"/>
      <c r="AD1160" s="6"/>
      <c r="AE1160" s="6"/>
      <c r="AF1160" s="6"/>
    </row>
    <row r="1161" spans="1:32" x14ac:dyDescent="0.2">
      <c r="A1161" s="15" t="s">
        <v>103</v>
      </c>
      <c r="B1161" s="13">
        <v>37</v>
      </c>
      <c r="C1161" s="15">
        <v>1997</v>
      </c>
      <c r="D1161" s="15">
        <f>VLOOKUP(Tabelle128[[#This Row],[countrycode]],Tabelle1[[wbcode]:[treatment]],4,FALSE)</f>
        <v>1</v>
      </c>
      <c r="E1161" s="15">
        <f>VLOOKUP(Tabelle128[[#This Row],[countrycode]],Tabelle1[[wbcode]:[liberalizations]],5,FALSE)</f>
        <v>2018</v>
      </c>
      <c r="F1161" s="15">
        <v>8.9347947966746979</v>
      </c>
      <c r="G1161" s="15">
        <v>14.883046657433381</v>
      </c>
      <c r="H1161" s="15">
        <v>44.081632653061227</v>
      </c>
      <c r="I1161" s="16">
        <v>1.3831682595927799</v>
      </c>
      <c r="J1161" s="15"/>
      <c r="K1161">
        <v>81.674003601074205</v>
      </c>
      <c r="L1161" s="15">
        <v>55.6</v>
      </c>
      <c r="M1161" s="18">
        <v>0.27200000000000002</v>
      </c>
      <c r="N1161">
        <v>4.7952299119999999</v>
      </c>
      <c r="O1161">
        <v>47.407800000000002</v>
      </c>
      <c r="P1161" s="18">
        <v>283.51421412940698</v>
      </c>
      <c r="Q1161">
        <v>1.6256594280000001</v>
      </c>
      <c r="R1161">
        <v>539.40911289999997</v>
      </c>
      <c r="S1161" s="15"/>
      <c r="T1161" s="15"/>
      <c r="U1161">
        <v>7.1365917000000001E-2</v>
      </c>
      <c r="V1161" s="18">
        <v>2.25</v>
      </c>
      <c r="W1161">
        <v>10.6965028224968</v>
      </c>
      <c r="X1161">
        <v>30.768792015673601</v>
      </c>
      <c r="Y1161">
        <v>98.616831740407207</v>
      </c>
      <c r="Z1161" s="6"/>
      <c r="AA1161">
        <v>0.26900000000000002</v>
      </c>
      <c r="AB1161">
        <v>14.308971584573699</v>
      </c>
      <c r="AC1161">
        <v>16.381280634542001</v>
      </c>
      <c r="AD1161">
        <v>41.465294838170401</v>
      </c>
      <c r="AF1161">
        <v>2.69955900563312</v>
      </c>
    </row>
    <row r="1162" spans="1:32" x14ac:dyDescent="0.2">
      <c r="A1162" s="13" t="s">
        <v>103</v>
      </c>
      <c r="B1162" s="13">
        <v>37</v>
      </c>
      <c r="C1162" s="13">
        <v>1998</v>
      </c>
      <c r="D1162" s="13">
        <f>VLOOKUP(Tabelle128[[#This Row],[countrycode]],Tabelle1[[wbcode]:[treatment]],4,FALSE)</f>
        <v>1</v>
      </c>
      <c r="E1162" s="13">
        <f>VLOOKUP(Tabelle128[[#This Row],[countrycode]],Tabelle1[[wbcode]:[liberalizations]],5,FALSE)</f>
        <v>2018</v>
      </c>
      <c r="F1162" s="13">
        <v>9.1588532353567711</v>
      </c>
      <c r="G1162" s="13">
        <v>15.128292879352649</v>
      </c>
      <c r="H1162" s="13">
        <v>43.877551020408163</v>
      </c>
      <c r="I1162" s="14">
        <v>6.0884342477351101</v>
      </c>
      <c r="J1162" s="13"/>
      <c r="K1162">
        <v>81.992996215820298</v>
      </c>
      <c r="L1162" s="13">
        <v>55.4</v>
      </c>
      <c r="M1162" s="17">
        <v>0.28299999999999997</v>
      </c>
      <c r="N1162">
        <v>5.1561849119999996</v>
      </c>
      <c r="O1162">
        <v>48.024099999999997</v>
      </c>
      <c r="P1162" s="17">
        <v>313.06616067905099</v>
      </c>
      <c r="Q1162">
        <v>1.668034437</v>
      </c>
      <c r="R1162">
        <v>574.50778920000005</v>
      </c>
      <c r="S1162" s="13"/>
      <c r="T1162" s="13"/>
      <c r="U1162">
        <v>6.6129617000000002E-2</v>
      </c>
      <c r="V1162" s="18">
        <v>2.27</v>
      </c>
      <c r="W1162">
        <v>9.9379691116627296</v>
      </c>
      <c r="X1162">
        <v>27.802601299962099</v>
      </c>
      <c r="Y1162">
        <v>93.911565752264906</v>
      </c>
      <c r="Z1162" s="6"/>
      <c r="AA1162">
        <v>0.28000000000000003</v>
      </c>
      <c r="AB1162">
        <v>12.7767724413676</v>
      </c>
      <c r="AC1162">
        <v>19.526524786886</v>
      </c>
      <c r="AD1162">
        <v>37.740570411624802</v>
      </c>
      <c r="AF1162">
        <v>2.5099597203768398</v>
      </c>
    </row>
    <row r="1163" spans="1:32" x14ac:dyDescent="0.2">
      <c r="A1163" s="15" t="s">
        <v>103</v>
      </c>
      <c r="B1163" s="13">
        <v>37</v>
      </c>
      <c r="C1163" s="15">
        <v>1999</v>
      </c>
      <c r="D1163" s="15">
        <f>VLOOKUP(Tabelle128[[#This Row],[countrycode]],Tabelle1[[wbcode]:[treatment]],4,FALSE)</f>
        <v>1</v>
      </c>
      <c r="E1163" s="15">
        <f>VLOOKUP(Tabelle128[[#This Row],[countrycode]],Tabelle1[[wbcode]:[liberalizations]],5,FALSE)</f>
        <v>2018</v>
      </c>
      <c r="F1163" s="15">
        <v>9.379934025276782</v>
      </c>
      <c r="G1163" s="15">
        <v>15.310975689100459</v>
      </c>
      <c r="H1163" s="15">
        <v>43.673469387755098</v>
      </c>
      <c r="I1163" s="16">
        <v>14.440282410569599</v>
      </c>
      <c r="J1163" s="15"/>
      <c r="K1163">
        <v>82.317001342773395</v>
      </c>
      <c r="L1163" s="15">
        <v>55.3</v>
      </c>
      <c r="M1163" s="18">
        <v>0.29599999999999999</v>
      </c>
      <c r="N1163">
        <v>5.5171399120000002</v>
      </c>
      <c r="O1163">
        <v>48.811999999999998</v>
      </c>
      <c r="P1163" s="18">
        <v>346.57544922834501</v>
      </c>
      <c r="Q1163">
        <v>1.7104094459999999</v>
      </c>
      <c r="R1163">
        <v>628.17100070000004</v>
      </c>
      <c r="S1163" s="15"/>
      <c r="T1163" s="15"/>
      <c r="U1163">
        <v>6.7750362999999994E-2</v>
      </c>
      <c r="V1163" s="18">
        <v>2.37</v>
      </c>
      <c r="W1163">
        <v>8.8585905008914096</v>
      </c>
      <c r="X1163">
        <v>34.843534020359698</v>
      </c>
      <c r="Y1163">
        <v>85.559717589430406</v>
      </c>
      <c r="Z1163" s="6"/>
      <c r="AA1163">
        <v>0.29299999999999998</v>
      </c>
      <c r="AB1163">
        <v>12.869766234019901</v>
      </c>
      <c r="AC1163">
        <v>17.915963542171699</v>
      </c>
      <c r="AD1163">
        <v>43.7021245212511</v>
      </c>
      <c r="AF1163">
        <v>2.5265802182847898</v>
      </c>
    </row>
    <row r="1164" spans="1:32" x14ac:dyDescent="0.2">
      <c r="A1164" s="13" t="s">
        <v>103</v>
      </c>
      <c r="B1164" s="13">
        <v>37</v>
      </c>
      <c r="C1164" s="13">
        <v>2000</v>
      </c>
      <c r="D1164" s="13">
        <f>VLOOKUP(Tabelle128[[#This Row],[countrycode]],Tabelle1[[wbcode]:[treatment]],4,FALSE)</f>
        <v>1</v>
      </c>
      <c r="E1164" s="13">
        <f>VLOOKUP(Tabelle128[[#This Row],[countrycode]],Tabelle1[[wbcode]:[liberalizations]],5,FALSE)</f>
        <v>2018</v>
      </c>
      <c r="F1164" s="13">
        <v>9.3819668906514657</v>
      </c>
      <c r="G1164" s="13">
        <v>15.18166166233595</v>
      </c>
      <c r="H1164" s="13">
        <v>43.469387755102026</v>
      </c>
      <c r="I1164" s="14">
        <v>13.9548517756454</v>
      </c>
      <c r="J1164" s="13"/>
      <c r="K1164">
        <v>82.589996337890597</v>
      </c>
      <c r="L1164" s="13">
        <v>55.2</v>
      </c>
      <c r="M1164" s="17">
        <v>0.30299999999999999</v>
      </c>
      <c r="N1164">
        <v>5.9669699669999998</v>
      </c>
      <c r="O1164">
        <v>49.491199999999999</v>
      </c>
      <c r="P1164" s="17">
        <v>319.35962084366702</v>
      </c>
      <c r="Q1164">
        <v>1.7527844539999999</v>
      </c>
      <c r="R1164">
        <v>610.65558050000004</v>
      </c>
      <c r="S1164" s="13"/>
      <c r="T1164" s="13"/>
      <c r="U1164">
        <v>7.4633325E-2</v>
      </c>
      <c r="V1164" s="18">
        <v>2.3199999999999998</v>
      </c>
      <c r="W1164">
        <v>11.196198024564399</v>
      </c>
      <c r="X1164">
        <v>34.907016646154098</v>
      </c>
      <c r="Y1164">
        <v>86.045148224354605</v>
      </c>
      <c r="Z1164" s="6"/>
      <c r="AA1164">
        <v>0.3</v>
      </c>
      <c r="AB1164">
        <v>20.0023922280749</v>
      </c>
      <c r="AC1164">
        <v>17.902358289105301</v>
      </c>
      <c r="AD1164">
        <v>46.1032146707186</v>
      </c>
      <c r="AF1164">
        <v>2.6763678258549199</v>
      </c>
    </row>
    <row r="1165" spans="1:32" x14ac:dyDescent="0.2">
      <c r="A1165" s="15" t="s">
        <v>103</v>
      </c>
      <c r="B1165" s="13">
        <v>37</v>
      </c>
      <c r="C1165" s="15">
        <v>2001</v>
      </c>
      <c r="D1165" s="15">
        <f>VLOOKUP(Tabelle128[[#This Row],[countrycode]],Tabelle1[[wbcode]:[treatment]],4,FALSE)</f>
        <v>1</v>
      </c>
      <c r="E1165" s="15">
        <f>VLOOKUP(Tabelle128[[#This Row],[countrycode]],Tabelle1[[wbcode]:[liberalizations]],5,FALSE)</f>
        <v>2018</v>
      </c>
      <c r="F1165" s="15">
        <v>9.6539511895635854</v>
      </c>
      <c r="G1165" s="15">
        <v>15.29859838194194</v>
      </c>
      <c r="H1165" s="15">
        <v>43.26530612244899</v>
      </c>
      <c r="I1165" s="16">
        <v>18.8837279849316</v>
      </c>
      <c r="J1165">
        <v>8.86</v>
      </c>
      <c r="K1165">
        <v>82.932998657226605</v>
      </c>
      <c r="L1165" s="15">
        <v>55.1</v>
      </c>
      <c r="M1165" s="18">
        <v>0.316</v>
      </c>
      <c r="N1165">
        <v>6.4363298420000001</v>
      </c>
      <c r="O1165">
        <v>50.065300000000001</v>
      </c>
      <c r="P1165" s="18">
        <v>296.26840691307899</v>
      </c>
      <c r="Q1165">
        <v>1.8298299250000001</v>
      </c>
      <c r="R1165">
        <v>660.47283300000004</v>
      </c>
      <c r="S1165" s="15"/>
      <c r="T1165" s="15"/>
      <c r="U1165">
        <v>8.5282051999999997E-2</v>
      </c>
      <c r="V1165" s="18">
        <v>2.27</v>
      </c>
      <c r="W1165">
        <v>18.4427552143943</v>
      </c>
      <c r="X1165">
        <v>30.1322102080421</v>
      </c>
      <c r="Y1165">
        <v>81.116272015068404</v>
      </c>
      <c r="Z1165" s="6"/>
      <c r="AA1165">
        <v>0.312</v>
      </c>
      <c r="AB1165">
        <v>12.786237898707199</v>
      </c>
      <c r="AC1165">
        <v>19.555892715592201</v>
      </c>
      <c r="AD1165">
        <v>48.574965422436399</v>
      </c>
      <c r="AF1165">
        <v>2.8385147800140502</v>
      </c>
    </row>
    <row r="1166" spans="1:32" x14ac:dyDescent="0.2">
      <c r="A1166" s="13" t="s">
        <v>103</v>
      </c>
      <c r="B1166" s="13">
        <v>37</v>
      </c>
      <c r="C1166" s="13">
        <v>2002</v>
      </c>
      <c r="D1166" s="13">
        <f>VLOOKUP(Tabelle128[[#This Row],[countrycode]],Tabelle1[[wbcode]:[treatment]],4,FALSE)</f>
        <v>1</v>
      </c>
      <c r="E1166" s="13">
        <f>VLOOKUP(Tabelle128[[#This Row],[countrycode]],Tabelle1[[wbcode]:[liberalizations]],5,FALSE)</f>
        <v>2018</v>
      </c>
      <c r="F1166" s="13">
        <v>9.691858037279367</v>
      </c>
      <c r="G1166" s="13">
        <v>15.28320128744204</v>
      </c>
      <c r="H1166" s="13">
        <v>43.061224489795933</v>
      </c>
      <c r="I1166" s="14">
        <v>8.3092560840985108</v>
      </c>
      <c r="J1166">
        <v>6.09</v>
      </c>
      <c r="K1166">
        <v>83.220001220703097</v>
      </c>
      <c r="L1166" s="13">
        <v>55</v>
      </c>
      <c r="M1166" s="17">
        <v>0.32400000000000001</v>
      </c>
      <c r="N1166">
        <v>6.8697800640000004</v>
      </c>
      <c r="O1166">
        <v>50.589500000000001</v>
      </c>
      <c r="P1166" s="17">
        <v>302.545233699878</v>
      </c>
      <c r="Q1166">
        <v>1.9068753949999999</v>
      </c>
      <c r="R1166">
        <v>655.39219679999997</v>
      </c>
      <c r="S1166" s="13"/>
      <c r="T1166" s="13"/>
      <c r="U1166">
        <v>8.1916824999999999E-2</v>
      </c>
      <c r="V1166" s="18">
        <v>2.4900000000000002</v>
      </c>
      <c r="W1166">
        <v>21.2897255567601</v>
      </c>
      <c r="X1166">
        <v>49.381727243945498</v>
      </c>
      <c r="Y1166">
        <v>91.690743915901507</v>
      </c>
      <c r="Z1166" s="6"/>
      <c r="AA1166">
        <v>0.32</v>
      </c>
      <c r="AB1166">
        <v>18.804222845489999</v>
      </c>
      <c r="AC1166">
        <v>16.5016436193578</v>
      </c>
      <c r="AD1166">
        <v>70.671452800705694</v>
      </c>
      <c r="AF1166">
        <v>2.9324685245913402</v>
      </c>
    </row>
    <row r="1167" spans="1:32" x14ac:dyDescent="0.2">
      <c r="A1167" s="15" t="s">
        <v>103</v>
      </c>
      <c r="B1167" s="13">
        <v>37</v>
      </c>
      <c r="C1167" s="15">
        <v>2003</v>
      </c>
      <c r="D1167" s="15">
        <f>VLOOKUP(Tabelle128[[#This Row],[countrycode]],Tabelle1[[wbcode]:[treatment]],4,FALSE)</f>
        <v>1</v>
      </c>
      <c r="E1167" s="15">
        <f>VLOOKUP(Tabelle128[[#This Row],[countrycode]],Tabelle1[[wbcode]:[liberalizations]],5,FALSE)</f>
        <v>2018</v>
      </c>
      <c r="F1167" s="15">
        <v>9.8320085120910754</v>
      </c>
      <c r="G1167" s="15">
        <v>15.272402659327829</v>
      </c>
      <c r="H1167" s="15">
        <v>43.061224489795933</v>
      </c>
      <c r="I1167" s="16">
        <v>7.2972072672671304</v>
      </c>
      <c r="J1167">
        <v>3.68</v>
      </c>
      <c r="K1167">
        <v>83.500999450683594</v>
      </c>
      <c r="L1167" s="15">
        <v>55</v>
      </c>
      <c r="M1167" s="18">
        <v>0.33700000000000002</v>
      </c>
      <c r="N1167">
        <v>7.2434301379999999</v>
      </c>
      <c r="O1167">
        <v>50.869599999999998</v>
      </c>
      <c r="P1167" s="18">
        <v>326.07519086132902</v>
      </c>
      <c r="Q1167">
        <v>1.9839208660000001</v>
      </c>
      <c r="R1167">
        <v>738.25208929999997</v>
      </c>
      <c r="S1167" s="15"/>
      <c r="T1167" s="15"/>
      <c r="U1167">
        <v>9.5985226000000007E-2</v>
      </c>
      <c r="V1167" s="18">
        <v>2.71</v>
      </c>
      <c r="W1167">
        <v>22.430381749533801</v>
      </c>
      <c r="X1167">
        <v>45.022244314241199</v>
      </c>
      <c r="Y1167">
        <v>92.702792732732902</v>
      </c>
      <c r="Z1167" s="6"/>
      <c r="AA1167">
        <v>0.33300000000000002</v>
      </c>
      <c r="AB1167">
        <v>13.9863350639532</v>
      </c>
      <c r="AC1167">
        <v>18.419528287172</v>
      </c>
      <c r="AD1167">
        <v>67.452626063775</v>
      </c>
      <c r="AF1167">
        <v>2.9767068187921102</v>
      </c>
    </row>
    <row r="1168" spans="1:32" x14ac:dyDescent="0.2">
      <c r="A1168" s="13" t="s">
        <v>103</v>
      </c>
      <c r="B1168" s="13">
        <v>37</v>
      </c>
      <c r="C1168" s="13">
        <v>2004</v>
      </c>
      <c r="D1168" s="13">
        <f>VLOOKUP(Tabelle128[[#This Row],[countrycode]],Tabelle1[[wbcode]:[treatment]],4,FALSE)</f>
        <v>1</v>
      </c>
      <c r="E1168" s="13">
        <f>VLOOKUP(Tabelle128[[#This Row],[countrycode]],Tabelle1[[wbcode]:[liberalizations]],5,FALSE)</f>
        <v>2018</v>
      </c>
      <c r="F1168" s="13">
        <v>9.9605687555604554</v>
      </c>
      <c r="G1168" s="13">
        <v>15.34054375167519</v>
      </c>
      <c r="H1168" s="13">
        <v>42.857142857142861</v>
      </c>
      <c r="I1168" s="14">
        <v>8.0695211232063002</v>
      </c>
      <c r="J1168">
        <v>5.65</v>
      </c>
      <c r="K1168">
        <v>82.989997863769503</v>
      </c>
      <c r="L1168" s="13">
        <v>54.9</v>
      </c>
      <c r="M1168" s="17">
        <v>0.34699999999999998</v>
      </c>
      <c r="N1168">
        <v>7.6170802120000003</v>
      </c>
      <c r="O1168">
        <v>51.249499999999998</v>
      </c>
      <c r="P1168" s="17">
        <v>383.27022189903801</v>
      </c>
      <c r="Q1168">
        <v>2.060966337</v>
      </c>
      <c r="R1168">
        <v>776.44518330000005</v>
      </c>
      <c r="S1168" s="23"/>
      <c r="T1168" s="23"/>
      <c r="U1168">
        <v>9.3618699999999999E-2</v>
      </c>
      <c r="V1168" s="18">
        <v>2.88</v>
      </c>
      <c r="W1168">
        <v>25.697036988586898</v>
      </c>
      <c r="X1168">
        <v>42.949712343221599</v>
      </c>
      <c r="Y1168">
        <v>91.9304788767937</v>
      </c>
      <c r="Z1168" s="6"/>
      <c r="AA1168">
        <v>0.34200000000000003</v>
      </c>
      <c r="AB1168">
        <v>11.8108996195412</v>
      </c>
      <c r="AC1168">
        <v>19.402095229552899</v>
      </c>
      <c r="AD1168">
        <v>68.646749331808493</v>
      </c>
      <c r="AF1168">
        <v>2.95346490053752</v>
      </c>
    </row>
    <row r="1169" spans="1:32" x14ac:dyDescent="0.2">
      <c r="A1169" s="15" t="s">
        <v>103</v>
      </c>
      <c r="B1169" s="13">
        <v>37</v>
      </c>
      <c r="C1169" s="15">
        <v>2005</v>
      </c>
      <c r="D1169" s="15">
        <f>VLOOKUP(Tabelle128[[#This Row],[countrycode]],Tabelle1[[wbcode]:[treatment]],4,FALSE)</f>
        <v>1</v>
      </c>
      <c r="E1169" s="15">
        <f>VLOOKUP(Tabelle128[[#This Row],[countrycode]],Tabelle1[[wbcode]:[liberalizations]],5,FALSE)</f>
        <v>2018</v>
      </c>
      <c r="F1169" s="15">
        <v>10.104168281895459</v>
      </c>
      <c r="G1169" s="15">
        <v>15.486786679490899</v>
      </c>
      <c r="H1169" s="15">
        <v>42.857142857142861</v>
      </c>
      <c r="I1169" s="16">
        <v>8.1033285248878002</v>
      </c>
      <c r="J1169">
        <v>4.42</v>
      </c>
      <c r="K1169">
        <v>82.456001281738295</v>
      </c>
      <c r="L1169" s="15">
        <v>54.9</v>
      </c>
      <c r="M1169" s="18">
        <v>0.35699999999999998</v>
      </c>
      <c r="N1169">
        <v>8.2163200379999992</v>
      </c>
      <c r="O1169">
        <v>51.561</v>
      </c>
      <c r="P1169" s="18">
        <v>416.80982418396599</v>
      </c>
      <c r="Q1169">
        <v>2.1380118069999998</v>
      </c>
      <c r="R1169">
        <v>787.70080489999998</v>
      </c>
      <c r="S1169" s="6"/>
      <c r="T1169" s="6"/>
      <c r="U1169">
        <v>8.6352419E-2</v>
      </c>
      <c r="V1169" s="18">
        <v>2.27</v>
      </c>
      <c r="W1169">
        <v>27.0953488419457</v>
      </c>
      <c r="X1169">
        <v>41.507373976052101</v>
      </c>
      <c r="Y1169">
        <v>91.8966714751122</v>
      </c>
      <c r="Z1169" s="6"/>
      <c r="AA1169">
        <v>0.35299999999999998</v>
      </c>
      <c r="AB1169">
        <v>12.210864576853</v>
      </c>
      <c r="AC1169">
        <v>18.192401877259599</v>
      </c>
      <c r="AD1169">
        <v>68.602722817997801</v>
      </c>
      <c r="AE1169">
        <v>6.4275527807008501</v>
      </c>
      <c r="AF1169">
        <v>2.8878906573708498</v>
      </c>
    </row>
    <row r="1170" spans="1:32" x14ac:dyDescent="0.2">
      <c r="A1170" s="13" t="s">
        <v>103</v>
      </c>
      <c r="B1170" s="13">
        <v>37</v>
      </c>
      <c r="C1170" s="13">
        <v>2006</v>
      </c>
      <c r="D1170" s="13">
        <f>VLOOKUP(Tabelle128[[#This Row],[countrycode]],Tabelle1[[wbcode]:[treatment]],4,FALSE)</f>
        <v>1</v>
      </c>
      <c r="E1170" s="13">
        <f>VLOOKUP(Tabelle128[[#This Row],[countrycode]],Tabelle1[[wbcode]:[liberalizations]],5,FALSE)</f>
        <v>2018</v>
      </c>
      <c r="F1170" s="13">
        <v>10.28764571326446</v>
      </c>
      <c r="G1170" s="13">
        <v>15.562995606375029</v>
      </c>
      <c r="H1170" s="13">
        <v>42.653061224489797</v>
      </c>
      <c r="I1170" s="14">
        <v>11.876346903694699</v>
      </c>
      <c r="J1170">
        <v>7.79</v>
      </c>
      <c r="K1170">
        <v>81.925003051757798</v>
      </c>
      <c r="L1170" s="13">
        <v>54.7</v>
      </c>
      <c r="M1170" s="17">
        <v>0.36399999999999999</v>
      </c>
      <c r="N1170">
        <v>8.51088047</v>
      </c>
      <c r="O1170">
        <v>51.960999999999999</v>
      </c>
      <c r="P1170" s="17">
        <v>435.33406329905802</v>
      </c>
      <c r="Q1170">
        <v>2.1880913629999998</v>
      </c>
      <c r="R1170">
        <v>815.39309000000003</v>
      </c>
      <c r="S1170" s="23"/>
      <c r="T1170" s="23"/>
      <c r="U1170">
        <v>9.0872390999999997E-2</v>
      </c>
      <c r="V1170" s="18">
        <v>2.3199999999999998</v>
      </c>
      <c r="W1170">
        <v>27.186921510751301</v>
      </c>
      <c r="X1170">
        <v>36.905450949482798</v>
      </c>
      <c r="Y1170">
        <v>88.123653096305304</v>
      </c>
      <c r="Z1170" s="6"/>
      <c r="AA1170">
        <v>0.36</v>
      </c>
      <c r="AB1170">
        <v>11.577347018864399</v>
      </c>
      <c r="AC1170">
        <v>19.359115656724299</v>
      </c>
      <c r="AD1170">
        <v>64.092372460234103</v>
      </c>
      <c r="AE1170">
        <v>13.2450879071</v>
      </c>
      <c r="AF1170">
        <v>2.82012486466652</v>
      </c>
    </row>
    <row r="1171" spans="1:32" x14ac:dyDescent="0.2">
      <c r="A1171" s="15" t="s">
        <v>103</v>
      </c>
      <c r="B1171" s="13">
        <v>37</v>
      </c>
      <c r="C1171" s="15">
        <v>2007</v>
      </c>
      <c r="D1171" s="15">
        <f>VLOOKUP(Tabelle128[[#This Row],[countrycode]],Tabelle1[[wbcode]:[treatment]],4,FALSE)</f>
        <v>1</v>
      </c>
      <c r="E1171" s="15">
        <f>VLOOKUP(Tabelle128[[#This Row],[countrycode]],Tabelle1[[wbcode]:[liberalizations]],5,FALSE)</f>
        <v>2018</v>
      </c>
      <c r="F1171" s="15">
        <v>10.35489348426861</v>
      </c>
      <c r="G1171" s="15">
        <v>15.498765036109999</v>
      </c>
      <c r="H1171" s="15">
        <v>42.244897959183682</v>
      </c>
      <c r="I1171" s="16">
        <v>12.344355495835</v>
      </c>
      <c r="J1171">
        <v>5.8</v>
      </c>
      <c r="K1171">
        <v>81.360000610351605</v>
      </c>
      <c r="L1171" s="15">
        <v>54.6</v>
      </c>
      <c r="M1171" s="18">
        <v>0.377</v>
      </c>
      <c r="N1171">
        <v>9.1198997500000001</v>
      </c>
      <c r="O1171">
        <v>52.566400000000002</v>
      </c>
      <c r="P1171" s="18">
        <v>482.19856364837602</v>
      </c>
      <c r="Q1171">
        <v>2.2381709189999999</v>
      </c>
      <c r="R1171">
        <v>865.39277949999996</v>
      </c>
      <c r="S1171" s="6"/>
      <c r="T1171" s="6"/>
      <c r="U1171">
        <v>0.100995159</v>
      </c>
      <c r="V1171" s="18">
        <v>2.21</v>
      </c>
      <c r="W1171">
        <v>27.434932820329799</v>
      </c>
      <c r="X1171">
        <v>35.602215669236003</v>
      </c>
      <c r="Y1171">
        <v>87.655644504164997</v>
      </c>
      <c r="Z1171" s="6"/>
      <c r="AA1171">
        <v>0.373</v>
      </c>
      <c r="AB1171">
        <v>10.5226054875342</v>
      </c>
      <c r="AC1171">
        <v>18.855964892917299</v>
      </c>
      <c r="AD1171">
        <v>63.037148489565801</v>
      </c>
      <c r="AE1171">
        <v>8.4894867549745001</v>
      </c>
      <c r="AF1171">
        <v>2.7752117872761199</v>
      </c>
    </row>
    <row r="1172" spans="1:32" x14ac:dyDescent="0.2">
      <c r="A1172" s="13" t="s">
        <v>103</v>
      </c>
      <c r="B1172" s="13">
        <v>37</v>
      </c>
      <c r="C1172" s="13">
        <v>2008</v>
      </c>
      <c r="D1172" s="13">
        <f>VLOOKUP(Tabelle128[[#This Row],[countrycode]],Tabelle1[[wbcode]:[treatment]],4,FALSE)</f>
        <v>1</v>
      </c>
      <c r="E1172" s="13">
        <f>VLOOKUP(Tabelle128[[#This Row],[countrycode]],Tabelle1[[wbcode]:[liberalizations]],5,FALSE)</f>
        <v>2018</v>
      </c>
      <c r="F1172" s="13">
        <v>10.46539668689832</v>
      </c>
      <c r="G1172" s="13">
        <v>15.57219778180097</v>
      </c>
      <c r="H1172" s="13">
        <v>42.040816326530617</v>
      </c>
      <c r="I1172" s="14">
        <v>11.691237737282799</v>
      </c>
      <c r="J1172">
        <v>5.32</v>
      </c>
      <c r="K1172">
        <v>80.782997131347699</v>
      </c>
      <c r="L1172" s="13">
        <v>54.5</v>
      </c>
      <c r="M1172" s="17">
        <v>0.38700000000000001</v>
      </c>
      <c r="N1172">
        <v>9.5516004559999992</v>
      </c>
      <c r="O1172">
        <v>53.163899999999998</v>
      </c>
      <c r="P1172" s="17">
        <v>563.64963428865701</v>
      </c>
      <c r="Q1172">
        <v>2.2882504749999999</v>
      </c>
      <c r="R1172">
        <v>908.14488510000001</v>
      </c>
      <c r="S1172" s="23"/>
      <c r="T1172" s="23"/>
      <c r="U1172">
        <v>9.7856064000000006E-2</v>
      </c>
      <c r="V1172" s="18">
        <v>2.48</v>
      </c>
      <c r="W1172">
        <v>26.516240019771601</v>
      </c>
      <c r="X1172">
        <v>35.816889907554803</v>
      </c>
      <c r="Y1172">
        <v>88.308762262717195</v>
      </c>
      <c r="Z1172" s="6"/>
      <c r="AA1172">
        <v>0.38200000000000001</v>
      </c>
      <c r="AB1172">
        <v>14.4723258113134</v>
      </c>
      <c r="AC1172">
        <v>16.866003561484799</v>
      </c>
      <c r="AD1172">
        <v>62.333129927326397</v>
      </c>
      <c r="AE1172">
        <v>14.5028053002268</v>
      </c>
      <c r="AF1172">
        <v>2.7454655749339199</v>
      </c>
    </row>
    <row r="1173" spans="1:32" x14ac:dyDescent="0.2">
      <c r="A1173" s="15" t="s">
        <v>103</v>
      </c>
      <c r="B1173" s="13">
        <v>37</v>
      </c>
      <c r="C1173" s="15">
        <v>2009</v>
      </c>
      <c r="D1173" s="15">
        <f>VLOOKUP(Tabelle128[[#This Row],[countrycode]],Tabelle1[[wbcode]:[treatment]],4,FALSE)</f>
        <v>1</v>
      </c>
      <c r="E1173" s="15">
        <f>VLOOKUP(Tabelle128[[#This Row],[countrycode]],Tabelle1[[wbcode]:[liberalizations]],5,FALSE)</f>
        <v>2018</v>
      </c>
      <c r="F1173" s="15">
        <v>10.529538838979279</v>
      </c>
      <c r="G1173" s="15">
        <v>15.46794518006508</v>
      </c>
      <c r="H1173" s="15">
        <v>41.836734693877553</v>
      </c>
      <c r="I1173" s="16">
        <v>7.7593638322992797</v>
      </c>
      <c r="J1173">
        <v>4.3099999999999996</v>
      </c>
      <c r="K1173">
        <v>80.189002990722699</v>
      </c>
      <c r="L1173" s="15">
        <v>54.4</v>
      </c>
      <c r="M1173" s="18">
        <v>0.39500000000000002</v>
      </c>
      <c r="N1173">
        <v>9.6787796020000005</v>
      </c>
      <c r="O1173">
        <v>53.787599999999998</v>
      </c>
      <c r="P1173" s="18">
        <v>520.40263160914105</v>
      </c>
      <c r="Q1173">
        <v>2.3383300299999998</v>
      </c>
      <c r="R1173">
        <v>968.47011080000004</v>
      </c>
      <c r="S1173" s="6"/>
      <c r="T1173" s="6"/>
      <c r="U1173">
        <v>0.106531159</v>
      </c>
      <c r="V1173" s="18">
        <v>2.73</v>
      </c>
      <c r="W1173">
        <v>27.118822119040001</v>
      </c>
      <c r="X1173">
        <v>37.686370231477603</v>
      </c>
      <c r="Y1173">
        <v>92.2406361677007</v>
      </c>
      <c r="Z1173" s="6"/>
      <c r="AA1173">
        <v>0.39</v>
      </c>
      <c r="AB1173">
        <v>13.453900851403001</v>
      </c>
      <c r="AC1173">
        <v>16.534720384136399</v>
      </c>
      <c r="AD1173">
        <v>64.805192350517601</v>
      </c>
      <c r="AE1173">
        <v>3.7886133091462599</v>
      </c>
      <c r="AF1173">
        <v>2.7369608311602902</v>
      </c>
    </row>
    <row r="1174" spans="1:32" x14ac:dyDescent="0.2">
      <c r="A1174" s="13" t="s">
        <v>103</v>
      </c>
      <c r="B1174" s="13">
        <v>37</v>
      </c>
      <c r="C1174" s="13">
        <v>2010</v>
      </c>
      <c r="D1174" s="13">
        <f>VLOOKUP(Tabelle128[[#This Row],[countrycode]],Tabelle1[[wbcode]:[treatment]],4,FALSE)</f>
        <v>1</v>
      </c>
      <c r="E1174" s="13">
        <f>VLOOKUP(Tabelle128[[#This Row],[countrycode]],Tabelle1[[wbcode]:[liberalizations]],5,FALSE)</f>
        <v>2018</v>
      </c>
      <c r="F1174" s="13">
        <v>10.614623513191059</v>
      </c>
      <c r="G1174" s="13">
        <v>15.39667624066654</v>
      </c>
      <c r="H1174" s="13">
        <v>41.428571428571431</v>
      </c>
      <c r="I1174" s="14">
        <v>8.1868795424465208</v>
      </c>
      <c r="J1174">
        <v>4.45</v>
      </c>
      <c r="K1174">
        <v>79.584999084472699</v>
      </c>
      <c r="L1174" s="13">
        <v>54.2</v>
      </c>
      <c r="M1174" s="17">
        <v>0.40200000000000002</v>
      </c>
      <c r="N1174">
        <v>9.8464403150000006</v>
      </c>
      <c r="O1174">
        <v>54.198399999999999</v>
      </c>
      <c r="P1174" s="17">
        <v>471.90436000989399</v>
      </c>
      <c r="Q1174">
        <v>2.4790799620000001</v>
      </c>
      <c r="R1174">
        <v>995.26019719999999</v>
      </c>
      <c r="S1174">
        <v>34.901412379999996</v>
      </c>
      <c r="T1174">
        <v>37.018009999999997</v>
      </c>
      <c r="U1174">
        <v>0.11195596200000001</v>
      </c>
      <c r="V1174" s="18">
        <v>2.79</v>
      </c>
      <c r="W1174">
        <v>28.443954512404598</v>
      </c>
      <c r="X1174">
        <v>42.196745791742501</v>
      </c>
      <c r="Y1174">
        <v>91.813120457553495</v>
      </c>
      <c r="Z1174">
        <v>0.26200000000000001</v>
      </c>
      <c r="AA1174">
        <v>0.39600000000000002</v>
      </c>
      <c r="AB1174">
        <v>17.017488221259399</v>
      </c>
      <c r="AC1174">
        <v>16.4329297124706</v>
      </c>
      <c r="AD1174">
        <v>70.640700304147103</v>
      </c>
      <c r="AE1174">
        <v>12.4255421735156</v>
      </c>
      <c r="AF1174">
        <v>2.74365674235719</v>
      </c>
    </row>
    <row r="1175" spans="1:32" x14ac:dyDescent="0.2">
      <c r="A1175" s="15" t="s">
        <v>103</v>
      </c>
      <c r="B1175" s="13">
        <v>37</v>
      </c>
      <c r="C1175" s="15">
        <v>2011</v>
      </c>
      <c r="D1175" s="15">
        <f>VLOOKUP(Tabelle128[[#This Row],[countrycode]],Tabelle1[[wbcode]:[treatment]],4,FALSE)</f>
        <v>1</v>
      </c>
      <c r="E1175" s="15">
        <f>VLOOKUP(Tabelle128[[#This Row],[countrycode]],Tabelle1[[wbcode]:[liberalizations]],5,FALSE)</f>
        <v>2018</v>
      </c>
      <c r="F1175" s="15">
        <v>10.749137452584479</v>
      </c>
      <c r="G1175" s="15">
        <v>15.33468014336975</v>
      </c>
      <c r="H1175" s="15">
        <v>41.020408163265323</v>
      </c>
      <c r="I1175" s="16">
        <v>8.7945119268670098</v>
      </c>
      <c r="J1175">
        <v>5.34</v>
      </c>
      <c r="K1175">
        <v>78.969001770019503</v>
      </c>
      <c r="L1175" s="15">
        <v>53.9</v>
      </c>
      <c r="M1175" s="18">
        <v>0.40699999999999997</v>
      </c>
      <c r="N1175">
        <v>9.5539302829999997</v>
      </c>
      <c r="O1175">
        <v>54.869</v>
      </c>
      <c r="P1175" s="18">
        <v>594.58614849010303</v>
      </c>
      <c r="Q1175">
        <v>2.6198298929999999</v>
      </c>
      <c r="R1175">
        <v>1056.2458360000001</v>
      </c>
      <c r="S1175">
        <v>31.733598860000001</v>
      </c>
      <c r="T1175">
        <v>28.394539999999999</v>
      </c>
      <c r="U1175">
        <v>0.12843827499999999</v>
      </c>
      <c r="V1175" s="18">
        <v>3.23</v>
      </c>
      <c r="W1175">
        <v>30.0982502602008</v>
      </c>
      <c r="X1175">
        <v>50.1320995433341</v>
      </c>
      <c r="Y1175">
        <v>91.205488073132997</v>
      </c>
      <c r="Z1175">
        <v>0.27700000000000002</v>
      </c>
      <c r="AA1175">
        <v>0.40100000000000002</v>
      </c>
      <c r="AB1175">
        <v>20.493648731107498</v>
      </c>
      <c r="AC1175">
        <v>16.526591645171798</v>
      </c>
      <c r="AD1175">
        <v>80.230349803534907</v>
      </c>
      <c r="AE1175">
        <v>11.1666056127874</v>
      </c>
      <c r="AF1175">
        <v>2.7493174433029601</v>
      </c>
    </row>
    <row r="1176" spans="1:32" x14ac:dyDescent="0.2">
      <c r="A1176" s="13" t="s">
        <v>103</v>
      </c>
      <c r="B1176" s="13">
        <v>37</v>
      </c>
      <c r="C1176" s="13">
        <v>2012</v>
      </c>
      <c r="D1176" s="13">
        <f>VLOOKUP(Tabelle128[[#This Row],[countrycode]],Tabelle1[[wbcode]:[treatment]],4,FALSE)</f>
        <v>1</v>
      </c>
      <c r="E1176" s="13">
        <f>VLOOKUP(Tabelle128[[#This Row],[countrycode]],Tabelle1[[wbcode]:[liberalizations]],5,FALSE)</f>
        <v>2018</v>
      </c>
      <c r="F1176" s="13">
        <v>10.857469200264861</v>
      </c>
      <c r="G1176" s="13">
        <v>15.273787348730959</v>
      </c>
      <c r="H1176" s="13">
        <v>40.612244897959179</v>
      </c>
      <c r="I1176" s="14">
        <v>5.4249614765488801</v>
      </c>
      <c r="J1176">
        <v>5.17</v>
      </c>
      <c r="K1176">
        <v>78.333999633789105</v>
      </c>
      <c r="L1176" s="13">
        <v>53.6</v>
      </c>
      <c r="M1176" s="17">
        <v>0.41299999999999998</v>
      </c>
      <c r="N1176">
        <v>9.3986101150000003</v>
      </c>
      <c r="O1176">
        <v>55.6387</v>
      </c>
      <c r="P1176" s="17">
        <v>657.64503627549595</v>
      </c>
      <c r="Q1176">
        <v>2.7620749469999999</v>
      </c>
      <c r="R1176">
        <v>1116.823506</v>
      </c>
      <c r="S1176">
        <v>31.446212289999998</v>
      </c>
      <c r="T1176">
        <v>28.394539999999999</v>
      </c>
      <c r="U1176">
        <v>0.119894634</v>
      </c>
      <c r="V1176" s="18">
        <v>3.24</v>
      </c>
      <c r="W1176">
        <v>28.883977298021399</v>
      </c>
      <c r="X1176">
        <v>72.987667128138597</v>
      </c>
      <c r="Y1176">
        <v>94.575038523451099</v>
      </c>
      <c r="Z1176">
        <v>0.28299999999999997</v>
      </c>
      <c r="AA1176">
        <v>0.40600000000000003</v>
      </c>
      <c r="AB1176">
        <v>32.462393795363496</v>
      </c>
      <c r="AC1176">
        <v>16.657175543352601</v>
      </c>
      <c r="AD1176">
        <v>101.87164442616</v>
      </c>
      <c r="AE1176">
        <v>2.6024545695662198</v>
      </c>
      <c r="AF1176">
        <v>2.7531631636368998</v>
      </c>
    </row>
    <row r="1177" spans="1:32" x14ac:dyDescent="0.2">
      <c r="A1177" s="15" t="s">
        <v>103</v>
      </c>
      <c r="B1177" s="13">
        <v>37</v>
      </c>
      <c r="C1177" s="15">
        <v>2013</v>
      </c>
      <c r="D1177" s="15">
        <f>VLOOKUP(Tabelle128[[#This Row],[countrycode]],Tabelle1[[wbcode]:[treatment]],4,FALSE)</f>
        <v>1</v>
      </c>
      <c r="E1177" s="15">
        <f>VLOOKUP(Tabelle128[[#This Row],[countrycode]],Tabelle1[[wbcode]:[liberalizations]],5,FALSE)</f>
        <v>2018</v>
      </c>
      <c r="F1177" s="15">
        <v>10.946875729931961</v>
      </c>
      <c r="G1177" s="15">
        <v>15.052042815706701</v>
      </c>
      <c r="H1177" s="15">
        <v>40.000000000000007</v>
      </c>
      <c r="I1177" s="16">
        <v>4.3253423461382603</v>
      </c>
      <c r="J1177">
        <v>4.82</v>
      </c>
      <c r="K1177">
        <v>77.683998107910199</v>
      </c>
      <c r="L1177" s="15">
        <v>53.4</v>
      </c>
      <c r="M1177" s="18">
        <v>0.42699999999999999</v>
      </c>
      <c r="N1177">
        <v>9.9402198790000007</v>
      </c>
      <c r="O1177">
        <v>56.491900000000001</v>
      </c>
      <c r="P1177" s="18">
        <v>664.07726565393102</v>
      </c>
      <c r="Q1177">
        <v>2.904320002</v>
      </c>
      <c r="R1177">
        <v>1163.3974740000001</v>
      </c>
      <c r="S1177">
        <v>31.168025490000002</v>
      </c>
      <c r="T1177">
        <v>28.394539999999999</v>
      </c>
      <c r="U1177">
        <v>0.13988241000000001</v>
      </c>
      <c r="V1177" s="18">
        <v>3</v>
      </c>
      <c r="W1177">
        <v>26.7439359909392</v>
      </c>
      <c r="X1177">
        <v>76.406568442129696</v>
      </c>
      <c r="Y1177">
        <v>95.674657653861701</v>
      </c>
      <c r="Z1177">
        <v>0.29299999999999998</v>
      </c>
      <c r="AA1177">
        <v>0.42099999999999999</v>
      </c>
      <c r="AB1177">
        <v>37.628531189218499</v>
      </c>
      <c r="AC1177">
        <v>16.348751326523601</v>
      </c>
      <c r="AD1177">
        <v>103.150504433069</v>
      </c>
      <c r="AE1177">
        <v>4.26135250941965</v>
      </c>
      <c r="AF1177">
        <v>2.7690447620442198</v>
      </c>
    </row>
    <row r="1178" spans="1:32" x14ac:dyDescent="0.2">
      <c r="A1178" s="13" t="s">
        <v>103</v>
      </c>
      <c r="B1178" s="13">
        <v>37</v>
      </c>
      <c r="C1178" s="13">
        <v>2014</v>
      </c>
      <c r="D1178" s="13">
        <f>VLOOKUP(Tabelle128[[#This Row],[countrycode]],Tabelle1[[wbcode]:[treatment]],4,FALSE)</f>
        <v>1</v>
      </c>
      <c r="E1178" s="13">
        <f>VLOOKUP(Tabelle128[[#This Row],[countrycode]],Tabelle1[[wbcode]:[liberalizations]],5,FALSE)</f>
        <v>2018</v>
      </c>
      <c r="F1178" s="13">
        <v>11.11591743515052</v>
      </c>
      <c r="G1178" s="13">
        <v>14.70227704956636</v>
      </c>
      <c r="H1178" s="13">
        <v>39.591836734693878</v>
      </c>
      <c r="I1178" s="27">
        <v>3.9580284026133898</v>
      </c>
      <c r="J1178">
        <v>5.14</v>
      </c>
      <c r="K1178">
        <v>77.021003723144503</v>
      </c>
      <c r="L1178" s="13">
        <v>53.1</v>
      </c>
      <c r="M1178" s="17">
        <v>0.433</v>
      </c>
      <c r="N1178">
        <v>9.8700304029999995</v>
      </c>
      <c r="O1178">
        <v>57.2742</v>
      </c>
      <c r="P1178" s="28">
        <v>673.96947634208504</v>
      </c>
      <c r="Q1178">
        <v>3.0465650559999999</v>
      </c>
      <c r="R1178">
        <v>1205.3101469999999</v>
      </c>
      <c r="S1178">
        <v>30.88877948</v>
      </c>
      <c r="T1178">
        <v>28.394539999999999</v>
      </c>
      <c r="U1178">
        <v>0.30050759399999999</v>
      </c>
      <c r="V1178" s="18">
        <v>3.63</v>
      </c>
      <c r="W1178">
        <v>31.2840395822831</v>
      </c>
      <c r="X1178">
        <v>80.181135070104503</v>
      </c>
      <c r="Y1178">
        <v>96.041971597386606</v>
      </c>
      <c r="Z1178">
        <v>0.29899999999999999</v>
      </c>
      <c r="AA1178">
        <v>0.42499999999999999</v>
      </c>
      <c r="AB1178">
        <v>40.606963219517198</v>
      </c>
      <c r="AC1178">
        <v>17.325120297303901</v>
      </c>
      <c r="AD1178">
        <v>111.465174652388</v>
      </c>
      <c r="AE1178">
        <v>2.5597487584429599</v>
      </c>
      <c r="AF1178">
        <v>2.79857322547603</v>
      </c>
    </row>
    <row r="1179" spans="1:32" x14ac:dyDescent="0.2">
      <c r="A1179" s="15" t="s">
        <v>103</v>
      </c>
      <c r="B1179" s="13">
        <v>37</v>
      </c>
      <c r="C1179" s="15">
        <v>2015</v>
      </c>
      <c r="D1179" s="15">
        <f>VLOOKUP(Tabelle128[[#This Row],[countrycode]],Tabelle1[[wbcode]:[treatment]],4,FALSE)</f>
        <v>1</v>
      </c>
      <c r="E1179" s="15">
        <f>VLOOKUP(Tabelle128[[#This Row],[countrycode]],Tabelle1[[wbcode]:[liberalizations]],5,FALSE)</f>
        <v>2018</v>
      </c>
      <c r="F1179" s="15">
        <v>11.39359573550634</v>
      </c>
      <c r="G1179" s="15">
        <v>15.066318704394449</v>
      </c>
      <c r="H1179" s="15">
        <v>39.387755102040813</v>
      </c>
      <c r="I1179" s="26">
        <v>9.4967635633565504</v>
      </c>
      <c r="J1179">
        <v>4.3600000000000003</v>
      </c>
      <c r="K1179">
        <v>76.338996887207003</v>
      </c>
      <c r="L1179" s="15">
        <v>53</v>
      </c>
      <c r="M1179" s="18">
        <v>0.44</v>
      </c>
      <c r="N1179">
        <v>9.8789501190000006</v>
      </c>
      <c r="O1179">
        <v>58.1509</v>
      </c>
      <c r="P1179">
        <v>589.85943137707</v>
      </c>
      <c r="Q1179">
        <v>3.1888101099999999</v>
      </c>
      <c r="R1179">
        <v>1240.4569320000001</v>
      </c>
      <c r="S1179">
        <v>32.437420969999998</v>
      </c>
      <c r="T1179">
        <v>28.394539999999999</v>
      </c>
      <c r="U1179">
        <v>0.233118835</v>
      </c>
      <c r="V1179" s="18">
        <v>3.51</v>
      </c>
      <c r="W1179">
        <v>31.078171376378201</v>
      </c>
      <c r="X1179">
        <v>62.830537570560899</v>
      </c>
      <c r="Y1179">
        <v>90.503236436643405</v>
      </c>
      <c r="Z1179">
        <v>0.29699999999999999</v>
      </c>
      <c r="AA1179">
        <v>0.432</v>
      </c>
      <c r="AB1179">
        <v>31.331794207350701</v>
      </c>
      <c r="AC1179">
        <v>18.099950404072199</v>
      </c>
      <c r="AD1179">
        <v>93.9087089469391</v>
      </c>
      <c r="AE1179">
        <v>3.5507596735674598</v>
      </c>
      <c r="AF1179">
        <v>2.8347467614506598</v>
      </c>
    </row>
    <row r="1180" spans="1:32" x14ac:dyDescent="0.2">
      <c r="A1180" s="13" t="s">
        <v>103</v>
      </c>
      <c r="B1180" s="13">
        <v>37</v>
      </c>
      <c r="C1180" s="13">
        <v>2016</v>
      </c>
      <c r="D1180" s="13">
        <f>VLOOKUP(Tabelle128[[#This Row],[countrycode]],Tabelle1[[wbcode]:[treatment]],4,FALSE)</f>
        <v>1</v>
      </c>
      <c r="E1180" s="13">
        <f>VLOOKUP(Tabelle128[[#This Row],[countrycode]],Tabelle1[[wbcode]:[liberalizations]],5,FALSE)</f>
        <v>2018</v>
      </c>
      <c r="F1180" s="13">
        <v>11.59992118787828</v>
      </c>
      <c r="G1180" s="13">
        <v>15.02117551396433</v>
      </c>
      <c r="H1180" s="13">
        <v>39.387755102040813</v>
      </c>
      <c r="I1180" s="14">
        <v>8.0544849841282602</v>
      </c>
      <c r="J1180">
        <v>0.56000000000000005</v>
      </c>
      <c r="K1180" s="18">
        <v>76.294998168945298</v>
      </c>
      <c r="L1180" s="13"/>
      <c r="M1180" s="17">
        <v>0.443</v>
      </c>
      <c r="N1180" s="18">
        <v>9.9264850619999994</v>
      </c>
      <c r="O1180" s="18">
        <v>59.037999999999997</v>
      </c>
      <c r="P1180" s="17">
        <v>428.92645029857903</v>
      </c>
      <c r="Q1180" s="18">
        <v>3.1265100239999999</v>
      </c>
      <c r="R1180" s="18">
        <v>1247.8618710000001</v>
      </c>
      <c r="S1180" s="18">
        <v>32.149033670000001</v>
      </c>
      <c r="T1180" s="18">
        <v>28.394539999999999</v>
      </c>
      <c r="U1180" s="18">
        <v>0.29302616500000001</v>
      </c>
      <c r="V1180" s="18">
        <v>3.28</v>
      </c>
      <c r="W1180" s="18">
        <v>33.545317167643901</v>
      </c>
      <c r="X1180">
        <v>72.093154840704798</v>
      </c>
      <c r="Y1180">
        <v>91.945515015871706</v>
      </c>
      <c r="Z1180">
        <v>0.3</v>
      </c>
      <c r="AA1180">
        <v>0.435</v>
      </c>
      <c r="AB1180">
        <v>25.922476792138401</v>
      </c>
      <c r="AC1180">
        <v>20.421440974387899</v>
      </c>
      <c r="AD1180">
        <v>105.638472008349</v>
      </c>
      <c r="AE1180">
        <v>17.418041819759701</v>
      </c>
      <c r="AF1180">
        <v>2.8720810347267198</v>
      </c>
    </row>
    <row r="1181" spans="1:32" x14ac:dyDescent="0.2">
      <c r="A1181" s="15" t="s">
        <v>103</v>
      </c>
      <c r="B1181" s="13">
        <v>37</v>
      </c>
      <c r="C1181" s="15">
        <v>2017</v>
      </c>
      <c r="D1181" s="15">
        <f>VLOOKUP(Tabelle128[[#This Row],[countrycode]],Tabelle1[[wbcode]:[treatment]],4,FALSE)</f>
        <v>1</v>
      </c>
      <c r="E1181" s="15">
        <f>VLOOKUP(Tabelle128[[#This Row],[countrycode]],Tabelle1[[wbcode]:[liberalizations]],5,FALSE)</f>
        <v>2018</v>
      </c>
      <c r="F1181" s="15">
        <v>11.829571565789839</v>
      </c>
      <c r="G1181" s="15">
        <v>15.19411627242417</v>
      </c>
      <c r="H1181" s="15">
        <v>39.387755102040813</v>
      </c>
      <c r="I1181" s="16">
        <v>10.625586262348101</v>
      </c>
      <c r="J1181">
        <v>0.36</v>
      </c>
      <c r="K1181" s="18">
        <v>76.253997802734403</v>
      </c>
      <c r="L1181" s="15"/>
      <c r="M1181" s="18">
        <v>0.44500000000000001</v>
      </c>
      <c r="N1181" s="18">
        <v>9.9740200039999998</v>
      </c>
      <c r="O1181" s="18">
        <v>59.770899999999997</v>
      </c>
      <c r="P1181" s="18">
        <v>461.41492784394001</v>
      </c>
      <c r="Q1181" s="18">
        <v>3.0642099379999999</v>
      </c>
      <c r="R1181" s="18">
        <v>1245.4477019999999</v>
      </c>
      <c r="S1181" s="18">
        <v>33.269907869999997</v>
      </c>
      <c r="T1181" s="18">
        <v>28.394539999999999</v>
      </c>
      <c r="U1181" s="18">
        <v>0.290512575</v>
      </c>
      <c r="V1181" s="18">
        <v>3.28</v>
      </c>
      <c r="W1181" s="18">
        <v>38.579051029660199</v>
      </c>
      <c r="X1181">
        <v>61.139760656941597</v>
      </c>
      <c r="Y1181">
        <v>89.374413737651906</v>
      </c>
      <c r="Z1181">
        <v>0.29599999999999999</v>
      </c>
      <c r="AA1181">
        <v>0.437</v>
      </c>
      <c r="AB1181">
        <v>22.8399775722689</v>
      </c>
      <c r="AC1181">
        <v>24.015343964414601</v>
      </c>
      <c r="AD1181">
        <v>99.718811686601896</v>
      </c>
      <c r="AE1181">
        <v>15.1132073899385</v>
      </c>
      <c r="AF1181">
        <v>2.9006722610877702</v>
      </c>
    </row>
    <row r="1182" spans="1:32" x14ac:dyDescent="0.2">
      <c r="A1182" s="13" t="s">
        <v>103</v>
      </c>
      <c r="B1182" s="13">
        <v>37</v>
      </c>
      <c r="C1182" s="13">
        <v>2018</v>
      </c>
      <c r="D1182" s="13">
        <f>VLOOKUP(Tabelle128[[#This Row],[countrycode]],Tabelle1[[wbcode]:[treatment]],4,FALSE)</f>
        <v>1</v>
      </c>
      <c r="E1182" s="13">
        <f>VLOOKUP(Tabelle128[[#This Row],[countrycode]],Tabelle1[[wbcode]:[liberalizations]],5,FALSE)</f>
        <v>2018</v>
      </c>
      <c r="F1182" s="13">
        <v>11.999348733907141</v>
      </c>
      <c r="G1182" s="13">
        <v>15.32070223481405</v>
      </c>
      <c r="H1182" s="13">
        <v>39.387755102040813</v>
      </c>
      <c r="I1182" s="14">
        <v>12.583671595522</v>
      </c>
      <c r="J1182">
        <v>0.01</v>
      </c>
      <c r="K1182" s="18">
        <v>76.208000183105497</v>
      </c>
      <c r="L1182" s="13"/>
      <c r="M1182" s="17">
        <v>0.45100000000000001</v>
      </c>
      <c r="N1182" s="18">
        <v>10.09584184</v>
      </c>
      <c r="O1182" s="18">
        <v>60.5261</v>
      </c>
      <c r="P1182" s="17">
        <v>503.302009186097</v>
      </c>
      <c r="Q1182" s="18">
        <v>3.130214992</v>
      </c>
      <c r="R1182" s="18">
        <v>1265.8158309999999</v>
      </c>
      <c r="S1182" s="18">
        <v>33.069379410000003</v>
      </c>
      <c r="T1182" s="18">
        <v>28.394539999999999</v>
      </c>
      <c r="U1182" s="18">
        <v>0.23363503699999999</v>
      </c>
      <c r="V1182" s="18">
        <v>2.1800000000000002</v>
      </c>
      <c r="W1182" s="18">
        <v>44.870002883013598</v>
      </c>
      <c r="X1182">
        <v>82.334153994728993</v>
      </c>
      <c r="Y1182">
        <v>87.416328404477994</v>
      </c>
      <c r="Z1182">
        <v>0.30099999999999999</v>
      </c>
      <c r="AA1182">
        <v>0.44600000000000001</v>
      </c>
      <c r="AB1182">
        <v>26.9459317615439</v>
      </c>
      <c r="AC1182">
        <v>25.344679794430199</v>
      </c>
      <c r="AD1182">
        <v>127.204156877743</v>
      </c>
      <c r="AE1182">
        <v>3.91133439990733</v>
      </c>
      <c r="AF1182">
        <v>2.9136183183691799</v>
      </c>
    </row>
    <row r="1183" spans="1:32" x14ac:dyDescent="0.2">
      <c r="A1183" s="15" t="s">
        <v>103</v>
      </c>
      <c r="B1183" s="13">
        <v>37</v>
      </c>
      <c r="C1183" s="15">
        <v>2019</v>
      </c>
      <c r="D1183" s="15">
        <f>VLOOKUP(Tabelle128[[#This Row],[countrycode]],Tabelle1[[wbcode]:[treatment]],4,FALSE)</f>
        <v>1</v>
      </c>
      <c r="E1183" s="15">
        <f>VLOOKUP(Tabelle128[[#This Row],[countrycode]],Tabelle1[[wbcode]:[liberalizations]],5,FALSE)</f>
        <v>2018</v>
      </c>
      <c r="F1183" s="15"/>
      <c r="G1183" s="15"/>
      <c r="H1183" s="15"/>
      <c r="I1183" s="16">
        <v>12.596114072648801</v>
      </c>
      <c r="J1183">
        <v>-1.1100000000000001</v>
      </c>
      <c r="K1183" s="18">
        <v>76.155998229980497</v>
      </c>
      <c r="L1183" s="15"/>
      <c r="M1183" s="18">
        <v>0.45600000000000002</v>
      </c>
      <c r="N1183" s="18">
        <v>10.2191516</v>
      </c>
      <c r="O1183" s="18">
        <v>61.166200000000003</v>
      </c>
      <c r="P1183" s="18">
        <v>506.81713913122502</v>
      </c>
      <c r="Q1183" s="18">
        <v>3.197641838</v>
      </c>
      <c r="R1183" s="18">
        <v>1257.9394769999999</v>
      </c>
      <c r="S1183" s="18">
        <v>32.85904463</v>
      </c>
      <c r="T1183" s="18">
        <v>28.394539999999999</v>
      </c>
      <c r="U1183" s="18">
        <v>0.239991812</v>
      </c>
      <c r="V1183" s="18">
        <v>2.19</v>
      </c>
      <c r="W1183" s="18">
        <v>32.268361516192101</v>
      </c>
      <c r="X1183">
        <v>79.730558936301506</v>
      </c>
      <c r="Y1183">
        <v>87.403885927351197</v>
      </c>
      <c r="Z1183">
        <v>0.30499999999999999</v>
      </c>
      <c r="AA1183">
        <v>0.45100000000000001</v>
      </c>
      <c r="AB1183">
        <v>24.0139228698552</v>
      </c>
      <c r="AC1183">
        <v>23.651709386540901</v>
      </c>
      <c r="AD1183">
        <v>111.998920452494</v>
      </c>
      <c r="AE1183">
        <v>2.7811063118294199</v>
      </c>
      <c r="AF1183">
        <v>2.9070011458510501</v>
      </c>
    </row>
    <row r="1184" spans="1:32" x14ac:dyDescent="0.2">
      <c r="A1184" s="13" t="s">
        <v>103</v>
      </c>
      <c r="B1184" s="13">
        <v>37</v>
      </c>
      <c r="C1184" s="13">
        <v>2020</v>
      </c>
      <c r="D1184" s="13">
        <f>VLOOKUP(Tabelle128[[#This Row],[countrycode]],Tabelle1[[wbcode]:[treatment]],4,FALSE)</f>
        <v>1</v>
      </c>
      <c r="E1184" s="13">
        <f>VLOOKUP(Tabelle128[[#This Row],[countrycode]],Tabelle1[[wbcode]:[liberalizations]],5,FALSE)</f>
        <v>2018</v>
      </c>
      <c r="F1184" s="13"/>
      <c r="G1184" s="13"/>
      <c r="H1184" s="13"/>
      <c r="I1184" s="18">
        <v>14.250689944605099</v>
      </c>
      <c r="J1184">
        <v>-3.35</v>
      </c>
      <c r="K1184" s="18">
        <v>75.163002014160199</v>
      </c>
      <c r="L1184" s="13"/>
      <c r="M1184" s="17">
        <v>0.45300000000000001</v>
      </c>
      <c r="N1184" s="18">
        <v>10.2191516</v>
      </c>
      <c r="O1184" s="18">
        <v>61.172199999999997</v>
      </c>
      <c r="P1184" s="18">
        <v>448.84389136682199</v>
      </c>
      <c r="Q1184" s="18">
        <v>3.197641838</v>
      </c>
      <c r="R1184" s="18">
        <v>1206.8529880000001</v>
      </c>
      <c r="S1184" s="18">
        <v>32.569479870000002</v>
      </c>
      <c r="T1184" s="18">
        <v>28.394539999999999</v>
      </c>
      <c r="U1184" s="18">
        <v>0.21023223599999999</v>
      </c>
      <c r="V1184" s="18">
        <v>2.19</v>
      </c>
      <c r="W1184" s="18">
        <v>29.8668657563381</v>
      </c>
      <c r="X1184">
        <v>73.417068331292995</v>
      </c>
      <c r="Y1184">
        <v>85.749310055394901</v>
      </c>
      <c r="Z1184">
        <v>0.30399999999999999</v>
      </c>
      <c r="AA1184">
        <v>0.44800000000000001</v>
      </c>
      <c r="AB1184">
        <v>23.1113086610331</v>
      </c>
      <c r="AC1184">
        <v>21.782108949494098</v>
      </c>
      <c r="AD1184">
        <v>103.283934087631</v>
      </c>
      <c r="AE1184">
        <v>3.14169129409215</v>
      </c>
      <c r="AF1184">
        <v>2.8868303543654599</v>
      </c>
    </row>
    <row r="1185" spans="1:32" x14ac:dyDescent="0.2">
      <c r="A1185" s="15" t="s">
        <v>103</v>
      </c>
      <c r="B1185" s="13">
        <v>37</v>
      </c>
      <c r="C1185" s="15">
        <v>2021</v>
      </c>
      <c r="D1185" s="15">
        <f>VLOOKUP(Tabelle128[[#This Row],[countrycode]],Tabelle1[[wbcode]:[treatment]],4,FALSE)</f>
        <v>1</v>
      </c>
      <c r="E1185" s="15">
        <f>VLOOKUP(Tabelle128[[#This Row],[countrycode]],Tabelle1[[wbcode]:[liberalizations]],5,FALSE)</f>
        <v>2018</v>
      </c>
      <c r="F1185" s="15"/>
      <c r="G1185" s="15"/>
      <c r="H1185" s="15"/>
      <c r="I1185" s="18"/>
      <c r="J1185">
        <v>-0.88</v>
      </c>
      <c r="K1185" s="18">
        <v>75.144996643066406</v>
      </c>
      <c r="L1185" s="15"/>
      <c r="M1185" s="18">
        <v>0.44600000000000001</v>
      </c>
      <c r="N1185" s="18">
        <v>10.2191516</v>
      </c>
      <c r="O1185" s="18">
        <v>59.3247</v>
      </c>
      <c r="P1185" s="18">
        <v>500.44480852587901</v>
      </c>
      <c r="Q1185" s="18">
        <v>3.197641838</v>
      </c>
      <c r="R1185" s="18">
        <v>1198.073924</v>
      </c>
      <c r="S1185" s="18">
        <v>32.408422710000004</v>
      </c>
      <c r="T1185" s="18">
        <v>28.394539999999999</v>
      </c>
      <c r="U1185" s="18">
        <v>0.21023223599999999</v>
      </c>
      <c r="V1185" s="18">
        <v>2.19</v>
      </c>
      <c r="W1185" s="18"/>
      <c r="Z1185">
        <v>0.3</v>
      </c>
      <c r="AA1185">
        <v>0.441</v>
      </c>
      <c r="AF1185">
        <v>2.8624841604369</v>
      </c>
    </row>
    <row r="1186" spans="1:32" x14ac:dyDescent="0.2">
      <c r="A1186" s="13" t="s">
        <v>106</v>
      </c>
      <c r="B1186" s="13">
        <v>38</v>
      </c>
      <c r="C1186" s="13">
        <v>1990</v>
      </c>
      <c r="D1186" s="13">
        <f>VLOOKUP(Tabelle128[[#This Row],[countrycode]],Tabelle1[[wbcode]:[treatment]],4,FALSE)</f>
        <v>1</v>
      </c>
      <c r="E1186" s="13">
        <f>VLOOKUP(Tabelle128[[#This Row],[countrycode]],Tabelle1[[wbcode]:[liberalizations]],5,FALSE)</f>
        <v>2016</v>
      </c>
      <c r="F1186" s="13">
        <v>0</v>
      </c>
      <c r="G1186" s="13">
        <v>0</v>
      </c>
      <c r="H1186" s="19">
        <v>0</v>
      </c>
      <c r="I1186" s="14">
        <v>23.256010189053502</v>
      </c>
      <c r="J1186" s="13"/>
      <c r="K1186" s="18"/>
      <c r="L1186" s="13"/>
      <c r="M1186" s="17">
        <v>0.57899999999999996</v>
      </c>
      <c r="N1186" s="18">
        <v>10.42286942</v>
      </c>
      <c r="O1186" s="18">
        <v>62.496400000000001</v>
      </c>
      <c r="P1186" s="17">
        <v>1947.0629109035999</v>
      </c>
      <c r="Q1186" s="18">
        <v>5.7045386579999997</v>
      </c>
      <c r="R1186" s="18">
        <v>6049.2550019999999</v>
      </c>
      <c r="S1186" s="13"/>
      <c r="T1186" s="13"/>
      <c r="U1186" s="18"/>
      <c r="V1186" s="18">
        <v>11.92</v>
      </c>
      <c r="W1186" s="18">
        <v>43.560472411111803</v>
      </c>
      <c r="X1186">
        <v>50.198773173942598</v>
      </c>
      <c r="Y1186">
        <v>76.743989810946502</v>
      </c>
      <c r="Z1186" s="6"/>
      <c r="AB1186" s="6"/>
      <c r="AC1186" s="6"/>
      <c r="AD1186" s="6"/>
      <c r="AE1186" s="6"/>
      <c r="AF1186" s="6"/>
    </row>
    <row r="1187" spans="1:32" x14ac:dyDescent="0.2">
      <c r="A1187" s="15" t="s">
        <v>106</v>
      </c>
      <c r="B1187" s="13">
        <v>38</v>
      </c>
      <c r="C1187" s="15">
        <v>1991</v>
      </c>
      <c r="D1187" s="15">
        <f>VLOOKUP(Tabelle128[[#This Row],[countrycode]],Tabelle1[[wbcode]:[treatment]],4,FALSE)</f>
        <v>1</v>
      </c>
      <c r="E1187" s="15">
        <f>VLOOKUP(Tabelle128[[#This Row],[countrycode]],Tabelle1[[wbcode]:[liberalizations]],5,FALSE)</f>
        <v>2016</v>
      </c>
      <c r="F1187" s="15">
        <v>0</v>
      </c>
      <c r="G1187" s="15">
        <v>0</v>
      </c>
      <c r="H1187" s="20">
        <v>0</v>
      </c>
      <c r="I1187" s="16">
        <v>10.4123220860595</v>
      </c>
      <c r="J1187" s="15"/>
      <c r="K1187" s="18">
        <v>44.2760009765625</v>
      </c>
      <c r="L1187" s="15"/>
      <c r="M1187" s="18">
        <v>0.58499999999999996</v>
      </c>
      <c r="N1187" s="18">
        <v>10.83835983</v>
      </c>
      <c r="O1187" s="18">
        <v>62.098199999999999</v>
      </c>
      <c r="P1187" s="18">
        <v>2029.86154904517</v>
      </c>
      <c r="Q1187" s="18">
        <v>5.7132902149999998</v>
      </c>
      <c r="R1187" s="18">
        <v>6450.3687499999996</v>
      </c>
      <c r="S1187" s="15"/>
      <c r="T1187" s="15"/>
      <c r="U1187" s="18">
        <v>0.71471726899999999</v>
      </c>
      <c r="V1187" s="18">
        <v>11.58</v>
      </c>
      <c r="W1187" s="18">
        <v>43.997107730268297</v>
      </c>
      <c r="X1187">
        <v>49.867617489787499</v>
      </c>
      <c r="Y1187">
        <v>89.587677913940496</v>
      </c>
      <c r="Z1187" s="6"/>
      <c r="AA1187">
        <v>0.55000000000000004</v>
      </c>
      <c r="AB1187" s="6"/>
      <c r="AC1187" s="6"/>
      <c r="AD1187" s="6"/>
      <c r="AE1187" s="6"/>
      <c r="AF1187" s="6"/>
    </row>
    <row r="1188" spans="1:32" x14ac:dyDescent="0.2">
      <c r="A1188" s="13" t="s">
        <v>106</v>
      </c>
      <c r="B1188" s="13">
        <v>38</v>
      </c>
      <c r="C1188" s="13">
        <v>1992</v>
      </c>
      <c r="D1188" s="13">
        <f>VLOOKUP(Tabelle128[[#This Row],[countrycode]],Tabelle1[[wbcode]:[treatment]],4,FALSE)</f>
        <v>1</v>
      </c>
      <c r="E1188" s="13">
        <f>VLOOKUP(Tabelle128[[#This Row],[countrycode]],Tabelle1[[wbcode]:[liberalizations]],5,FALSE)</f>
        <v>2016</v>
      </c>
      <c r="F1188" s="13">
        <v>0</v>
      </c>
      <c r="G1188" s="13">
        <v>0</v>
      </c>
      <c r="H1188" s="19">
        <v>0</v>
      </c>
      <c r="I1188" s="14">
        <v>14.6653896523254</v>
      </c>
      <c r="J1188" s="13"/>
      <c r="K1188" s="18">
        <v>44.194000244140597</v>
      </c>
      <c r="L1188" s="13"/>
      <c r="M1188" s="17">
        <v>0.58799999999999997</v>
      </c>
      <c r="N1188" s="18">
        <v>11.270413080000001</v>
      </c>
      <c r="O1188" s="18">
        <v>61.544899999999998</v>
      </c>
      <c r="P1188" s="17">
        <v>2260.8103586482698</v>
      </c>
      <c r="Q1188" s="18">
        <v>5.7220551970000004</v>
      </c>
      <c r="R1188" s="18">
        <v>6576.6862069999997</v>
      </c>
      <c r="S1188" s="13"/>
      <c r="T1188" s="13"/>
      <c r="U1188" s="18">
        <v>0.75842574399999996</v>
      </c>
      <c r="V1188" s="18">
        <v>11.52</v>
      </c>
      <c r="W1188" s="18">
        <v>43.014892306127003</v>
      </c>
      <c r="X1188">
        <v>48.958567704618901</v>
      </c>
      <c r="Y1188">
        <v>85.334610347674598</v>
      </c>
      <c r="Z1188" s="6"/>
      <c r="AA1188">
        <v>0.55300000000000005</v>
      </c>
      <c r="AB1188" s="6"/>
      <c r="AC1188" s="6"/>
      <c r="AD1188" s="6"/>
      <c r="AE1188" s="6"/>
      <c r="AF1188" s="6"/>
    </row>
    <row r="1189" spans="1:32" x14ac:dyDescent="0.2">
      <c r="A1189" s="15" t="s">
        <v>106</v>
      </c>
      <c r="B1189" s="13">
        <v>38</v>
      </c>
      <c r="C1189" s="15">
        <v>1993</v>
      </c>
      <c r="D1189" s="15">
        <f>VLOOKUP(Tabelle128[[#This Row],[countrycode]],Tabelle1[[wbcode]:[treatment]],4,FALSE)</f>
        <v>1</v>
      </c>
      <c r="E1189" s="15">
        <f>VLOOKUP(Tabelle128[[#This Row],[countrycode]],Tabelle1[[wbcode]:[liberalizations]],5,FALSE)</f>
        <v>2016</v>
      </c>
      <c r="F1189" s="15">
        <v>0</v>
      </c>
      <c r="G1189" s="15">
        <v>0</v>
      </c>
      <c r="H1189" s="20">
        <v>0</v>
      </c>
      <c r="I1189" s="16">
        <v>14.195641259583001</v>
      </c>
      <c r="J1189" s="15"/>
      <c r="K1189" s="18">
        <v>44.049999237060497</v>
      </c>
      <c r="L1189" s="15">
        <v>33.599999999999994</v>
      </c>
      <c r="M1189" s="18">
        <v>0.58799999999999997</v>
      </c>
      <c r="N1189" s="18">
        <v>11.70246633</v>
      </c>
      <c r="O1189" s="18">
        <v>60.8596</v>
      </c>
      <c r="P1189" s="18">
        <v>2090.69178979462</v>
      </c>
      <c r="Q1189" s="18">
        <v>5.7308201790000002</v>
      </c>
      <c r="R1189" s="18">
        <v>6298.9608770000004</v>
      </c>
      <c r="S1189" s="15"/>
      <c r="T1189" s="15"/>
      <c r="U1189" s="18">
        <v>0.89299666099999997</v>
      </c>
      <c r="V1189" s="18">
        <v>11.46</v>
      </c>
      <c r="W1189" s="18">
        <v>46.603611846081698</v>
      </c>
      <c r="X1189">
        <v>49.4919661635887</v>
      </c>
      <c r="Y1189">
        <v>85.804358740417001</v>
      </c>
      <c r="Z1189" s="6"/>
      <c r="AA1189">
        <v>0.55300000000000005</v>
      </c>
      <c r="AB1189" s="6"/>
      <c r="AC1189" s="6"/>
      <c r="AD1189" s="6"/>
      <c r="AE1189" s="6"/>
      <c r="AF1189" s="6"/>
    </row>
    <row r="1190" spans="1:32" x14ac:dyDescent="0.2">
      <c r="A1190" s="13" t="s">
        <v>106</v>
      </c>
      <c r="B1190" s="13">
        <v>38</v>
      </c>
      <c r="C1190" s="13">
        <v>1994</v>
      </c>
      <c r="D1190" s="13">
        <f>VLOOKUP(Tabelle128[[#This Row],[countrycode]],Tabelle1[[wbcode]:[treatment]],4,FALSE)</f>
        <v>1</v>
      </c>
      <c r="E1190" s="13">
        <f>VLOOKUP(Tabelle128[[#This Row],[countrycode]],Tabelle1[[wbcode]:[liberalizations]],5,FALSE)</f>
        <v>2016</v>
      </c>
      <c r="F1190" s="13">
        <v>0</v>
      </c>
      <c r="G1190" s="13">
        <v>0</v>
      </c>
      <c r="H1190" s="19">
        <v>0</v>
      </c>
      <c r="I1190" s="14">
        <v>19.915052088355601</v>
      </c>
      <c r="J1190" s="13"/>
      <c r="K1190" s="18">
        <v>43.983001708984403</v>
      </c>
      <c r="L1190" s="13">
        <v>33.599999999999994</v>
      </c>
      <c r="M1190" s="17">
        <v>0.58699999999999997</v>
      </c>
      <c r="N1190" s="18">
        <v>12.134519579999999</v>
      </c>
      <c r="O1190" s="18">
        <v>59.846299999999999</v>
      </c>
      <c r="P1190" s="17">
        <v>2303.3305552608799</v>
      </c>
      <c r="Q1190" s="18">
        <v>5.7395851609999999</v>
      </c>
      <c r="R1190" s="18">
        <v>6253.7764470000002</v>
      </c>
      <c r="S1190" s="13"/>
      <c r="T1190" s="13"/>
      <c r="U1190" s="18">
        <v>0.98748478200000001</v>
      </c>
      <c r="V1190" s="18">
        <v>10.51</v>
      </c>
      <c r="W1190" s="18">
        <v>44.105578691546597</v>
      </c>
      <c r="X1190">
        <v>45.388102142978099</v>
      </c>
      <c r="Y1190">
        <v>80.084947911644406</v>
      </c>
      <c r="Z1190" s="6"/>
      <c r="AA1190">
        <v>0.55400000000000005</v>
      </c>
      <c r="AB1190" s="6"/>
      <c r="AC1190" s="6"/>
      <c r="AD1190" s="6"/>
      <c r="AE1190" s="6"/>
      <c r="AF1190" s="6"/>
    </row>
    <row r="1191" spans="1:32" x14ac:dyDescent="0.2">
      <c r="A1191" s="15" t="s">
        <v>106</v>
      </c>
      <c r="B1191" s="13">
        <v>38</v>
      </c>
      <c r="C1191" s="15">
        <v>1995</v>
      </c>
      <c r="D1191" s="15">
        <f>VLOOKUP(Tabelle128[[#This Row],[countrycode]],Tabelle1[[wbcode]:[treatment]],4,FALSE)</f>
        <v>1</v>
      </c>
      <c r="E1191" s="15">
        <f>VLOOKUP(Tabelle128[[#This Row],[countrycode]],Tabelle1[[wbcode]:[liberalizations]],5,FALSE)</f>
        <v>2016</v>
      </c>
      <c r="F1191" s="15">
        <v>9.5956800332103687E-2</v>
      </c>
      <c r="G1191" s="15">
        <v>0.1009095990869644</v>
      </c>
      <c r="H1191" s="20">
        <v>0.20408163265304649</v>
      </c>
      <c r="I1191" s="16">
        <v>17.3261233645405</v>
      </c>
      <c r="J1191" s="15"/>
      <c r="K1191" s="18">
        <v>42.812999725341797</v>
      </c>
      <c r="L1191" s="15">
        <v>33.599999999999994</v>
      </c>
      <c r="M1191" s="18">
        <v>0.58199999999999996</v>
      </c>
      <c r="N1191" s="18">
        <v>12.01089954</v>
      </c>
      <c r="O1191" s="18">
        <v>58.634</v>
      </c>
      <c r="P1191" s="18">
        <v>2443.9958528686202</v>
      </c>
      <c r="Q1191" s="18">
        <v>5.7483501429999997</v>
      </c>
      <c r="R1191" s="18">
        <v>6487.6756169999999</v>
      </c>
      <c r="S1191" s="15"/>
      <c r="T1191" s="15"/>
      <c r="U1191" s="18">
        <v>0.99486136700000005</v>
      </c>
      <c r="V1191" s="18">
        <v>10.52</v>
      </c>
      <c r="W1191" s="18">
        <v>44.6887659984029</v>
      </c>
      <c r="X1191">
        <v>48.872081188106598</v>
      </c>
      <c r="Y1191">
        <v>82.673876635459493</v>
      </c>
      <c r="Z1191" s="6"/>
      <c r="AA1191">
        <v>0.54900000000000004</v>
      </c>
      <c r="AB1191" s="6"/>
      <c r="AC1191" s="6"/>
      <c r="AD1191" s="6"/>
      <c r="AE1191" s="6"/>
      <c r="AF1191" s="6"/>
    </row>
    <row r="1192" spans="1:32" x14ac:dyDescent="0.2">
      <c r="A1192" s="13" t="s">
        <v>106</v>
      </c>
      <c r="B1192" s="13">
        <v>38</v>
      </c>
      <c r="C1192" s="13">
        <v>1996</v>
      </c>
      <c r="D1192" s="13">
        <f>VLOOKUP(Tabelle128[[#This Row],[countrycode]],Tabelle1[[wbcode]:[treatment]],4,FALSE)</f>
        <v>1</v>
      </c>
      <c r="E1192" s="13">
        <f>VLOOKUP(Tabelle128[[#This Row],[countrycode]],Tabelle1[[wbcode]:[liberalizations]],5,FALSE)</f>
        <v>2016</v>
      </c>
      <c r="F1192" s="13">
        <v>9.4785416127741204E-2</v>
      </c>
      <c r="G1192" s="13">
        <v>0.1000874408474292</v>
      </c>
      <c r="H1192" s="19">
        <v>0.20408163265304649</v>
      </c>
      <c r="I1192" s="14">
        <v>16.660438581867599</v>
      </c>
      <c r="J1192" s="13"/>
      <c r="K1192" s="18">
        <v>41.6310005187988</v>
      </c>
      <c r="L1192" s="13">
        <v>33.700000000000003</v>
      </c>
      <c r="M1192" s="17">
        <v>0.57099999999999995</v>
      </c>
      <c r="N1192" s="18">
        <v>11.8145299</v>
      </c>
      <c r="O1192" s="18">
        <v>56.9178</v>
      </c>
      <c r="P1192" s="17">
        <v>2398.25743870316</v>
      </c>
      <c r="Q1192" s="18">
        <v>5.7571151260000004</v>
      </c>
      <c r="R1192" s="18">
        <v>6424.4240929999996</v>
      </c>
      <c r="S1192" s="13"/>
      <c r="T1192" s="13"/>
      <c r="U1192" s="18">
        <v>1.03530286</v>
      </c>
      <c r="V1192" s="18">
        <v>11.1</v>
      </c>
      <c r="W1192" s="18">
        <v>45.404651214967998</v>
      </c>
      <c r="X1192">
        <v>51.139572762206498</v>
      </c>
      <c r="Y1192">
        <v>83.339561418132405</v>
      </c>
      <c r="Z1192" s="6"/>
      <c r="AA1192">
        <v>0.53700000000000003</v>
      </c>
      <c r="AB1192" s="6"/>
      <c r="AC1192" s="6"/>
      <c r="AD1192" s="6"/>
      <c r="AE1192" s="6"/>
      <c r="AF1192" s="6"/>
    </row>
    <row r="1193" spans="1:32" x14ac:dyDescent="0.2">
      <c r="A1193" s="15" t="s">
        <v>106</v>
      </c>
      <c r="B1193" s="13">
        <v>38</v>
      </c>
      <c r="C1193" s="15">
        <v>1997</v>
      </c>
      <c r="D1193" s="15">
        <f>VLOOKUP(Tabelle128[[#This Row],[countrycode]],Tabelle1[[wbcode]:[treatment]],4,FALSE)</f>
        <v>1</v>
      </c>
      <c r="E1193" s="15">
        <f>VLOOKUP(Tabelle128[[#This Row],[countrycode]],Tabelle1[[wbcode]:[liberalizations]],5,FALSE)</f>
        <v>2016</v>
      </c>
      <c r="F1193" s="15">
        <v>0.18705158459852669</v>
      </c>
      <c r="G1193" s="15">
        <v>0.19883629346436421</v>
      </c>
      <c r="H1193" s="20">
        <v>0.40816326530613262</v>
      </c>
      <c r="I1193" s="16">
        <v>13.719632238439701</v>
      </c>
      <c r="J1193" s="15"/>
      <c r="K1193" s="18">
        <v>40.472000122070298</v>
      </c>
      <c r="L1193" s="15">
        <v>33.700000000000003</v>
      </c>
      <c r="M1193" s="18">
        <v>0.56200000000000006</v>
      </c>
      <c r="N1193" s="18">
        <v>11.618160250000001</v>
      </c>
      <c r="O1193" s="18">
        <v>55.557600000000001</v>
      </c>
      <c r="P1193" s="18">
        <v>2446.9285776414199</v>
      </c>
      <c r="Q1193" s="18">
        <v>5.7658801080000002</v>
      </c>
      <c r="R1193" s="18">
        <v>6536.9154829999998</v>
      </c>
      <c r="S1193" s="15"/>
      <c r="T1193" s="15"/>
      <c r="U1193" s="18">
        <v>1.0422065069999999</v>
      </c>
      <c r="V1193" s="18">
        <v>11.44</v>
      </c>
      <c r="W1193" s="18">
        <v>42.645985233141602</v>
      </c>
      <c r="X1193">
        <v>50.195105140250497</v>
      </c>
      <c r="Y1193">
        <v>86.280367761560299</v>
      </c>
      <c r="Z1193" s="6"/>
      <c r="AA1193">
        <v>0.52800000000000002</v>
      </c>
      <c r="AB1193">
        <v>17.323301463794401</v>
      </c>
      <c r="AC1193">
        <v>21.798701013606198</v>
      </c>
      <c r="AD1193">
        <v>92.841090373392106</v>
      </c>
      <c r="AF1193">
        <v>2.06176922175066</v>
      </c>
    </row>
    <row r="1194" spans="1:32" x14ac:dyDescent="0.2">
      <c r="A1194" s="13" t="s">
        <v>106</v>
      </c>
      <c r="B1194" s="13">
        <v>38</v>
      </c>
      <c r="C1194" s="13">
        <v>1998</v>
      </c>
      <c r="D1194" s="13">
        <f>VLOOKUP(Tabelle128[[#This Row],[countrycode]],Tabelle1[[wbcode]:[treatment]],4,FALSE)</f>
        <v>1</v>
      </c>
      <c r="E1194" s="13">
        <f>VLOOKUP(Tabelle128[[#This Row],[countrycode]],Tabelle1[[wbcode]:[liberalizations]],5,FALSE)</f>
        <v>2016</v>
      </c>
      <c r="F1194" s="13">
        <v>0.18494003066112519</v>
      </c>
      <c r="G1194" s="13">
        <v>0.19885067615396221</v>
      </c>
      <c r="H1194" s="19">
        <v>0.40816326530613262</v>
      </c>
      <c r="I1194" s="14">
        <v>15.1353599710453</v>
      </c>
      <c r="J1194" s="13"/>
      <c r="K1194" s="18">
        <v>41.349998474121101</v>
      </c>
      <c r="L1194" s="13">
        <v>33.799999999999997</v>
      </c>
      <c r="M1194" s="17">
        <v>0.55700000000000005</v>
      </c>
      <c r="N1194" s="18">
        <v>11.746959690000001</v>
      </c>
      <c r="O1194" s="18">
        <v>54.101399999999998</v>
      </c>
      <c r="P1194" s="17">
        <v>2236.6715017924498</v>
      </c>
      <c r="Q1194" s="18">
        <v>5.7746450899999999</v>
      </c>
      <c r="R1194" s="18">
        <v>6663.6914360000001</v>
      </c>
      <c r="S1194" s="13"/>
      <c r="T1194" s="13"/>
      <c r="U1194" s="18">
        <v>1.049468163</v>
      </c>
      <c r="V1194" s="18">
        <v>11.21</v>
      </c>
      <c r="W1194" s="18">
        <v>41.369948426163702</v>
      </c>
      <c r="X1194">
        <v>50.7605525034867</v>
      </c>
      <c r="Y1194">
        <v>84.864640028954696</v>
      </c>
      <c r="Z1194" s="6"/>
      <c r="AA1194">
        <v>0.52400000000000002</v>
      </c>
      <c r="AB1194">
        <v>20.356008693266901</v>
      </c>
      <c r="AC1194">
        <v>22.677755825399601</v>
      </c>
      <c r="AD1194">
        <v>92.130500929650395</v>
      </c>
      <c r="AF1194">
        <v>1.9597882241946001</v>
      </c>
    </row>
    <row r="1195" spans="1:32" x14ac:dyDescent="0.2">
      <c r="A1195" s="15" t="s">
        <v>106</v>
      </c>
      <c r="B1195" s="13">
        <v>38</v>
      </c>
      <c r="C1195" s="15">
        <v>1999</v>
      </c>
      <c r="D1195" s="15">
        <f>VLOOKUP(Tabelle128[[#This Row],[countrycode]],Tabelle1[[wbcode]:[treatment]],4,FALSE)</f>
        <v>1</v>
      </c>
      <c r="E1195" s="15">
        <f>VLOOKUP(Tabelle128[[#This Row],[countrycode]],Tabelle1[[wbcode]:[liberalizations]],5,FALSE)</f>
        <v>2016</v>
      </c>
      <c r="F1195" s="15">
        <v>0.27432949462405859</v>
      </c>
      <c r="G1195" s="15">
        <v>0.298784273294111</v>
      </c>
      <c r="H1195" s="20">
        <v>0.61224489795917902</v>
      </c>
      <c r="I1195" s="16">
        <v>15.116390665889</v>
      </c>
      <c r="J1195" s="15"/>
      <c r="K1195" s="18">
        <v>42.242000579833999</v>
      </c>
      <c r="L1195" s="15">
        <v>33.799999999999997</v>
      </c>
      <c r="M1195" s="18">
        <v>0.54800000000000004</v>
      </c>
      <c r="N1195" s="18">
        <v>11.50034046</v>
      </c>
      <c r="O1195" s="18">
        <v>53.036000000000001</v>
      </c>
      <c r="P1195" s="18">
        <v>2193.2236152105302</v>
      </c>
      <c r="Q1195" s="18">
        <v>5.7834100719999997</v>
      </c>
      <c r="R1195" s="18">
        <v>6593.8033990000004</v>
      </c>
      <c r="S1195" s="15"/>
      <c r="T1195" s="15"/>
      <c r="U1195" s="18">
        <v>0.94310259500000004</v>
      </c>
      <c r="V1195" s="18">
        <v>12.17</v>
      </c>
      <c r="W1195" s="18">
        <v>41.430374510147701</v>
      </c>
      <c r="X1195">
        <v>49.669830636447003</v>
      </c>
      <c r="Y1195">
        <v>84.883609334111</v>
      </c>
      <c r="Z1195" s="6"/>
      <c r="AA1195">
        <v>0.51300000000000001</v>
      </c>
      <c r="AB1195">
        <v>20.311759138407101</v>
      </c>
      <c r="AC1195">
        <v>21.352612154179099</v>
      </c>
      <c r="AD1195">
        <v>91.100205146594703</v>
      </c>
      <c r="AF1195">
        <v>1.8439107392287499</v>
      </c>
    </row>
    <row r="1196" spans="1:32" x14ac:dyDescent="0.2">
      <c r="A1196" s="13" t="s">
        <v>106</v>
      </c>
      <c r="B1196" s="13">
        <v>38</v>
      </c>
      <c r="C1196" s="13">
        <v>2000</v>
      </c>
      <c r="D1196" s="13">
        <f>VLOOKUP(Tabelle128[[#This Row],[countrycode]],Tabelle1[[wbcode]:[treatment]],4,FALSE)</f>
        <v>1</v>
      </c>
      <c r="E1196" s="13">
        <f>VLOOKUP(Tabelle128[[#This Row],[countrycode]],Tabelle1[[wbcode]:[liberalizations]],5,FALSE)</f>
        <v>2016</v>
      </c>
      <c r="F1196" s="13">
        <v>0.36244711886025588</v>
      </c>
      <c r="G1196" s="13">
        <v>0.40095496298582067</v>
      </c>
      <c r="H1196" s="19">
        <v>0.81632653061225724</v>
      </c>
      <c r="I1196" s="14">
        <v>16.026925228623501</v>
      </c>
      <c r="J1196" s="13"/>
      <c r="K1196" s="18">
        <v>43.141998291015597</v>
      </c>
      <c r="L1196" s="13">
        <v>33.900000000000006</v>
      </c>
      <c r="M1196" s="17">
        <v>0.54600000000000004</v>
      </c>
      <c r="N1196" s="18">
        <v>11.703215119999999</v>
      </c>
      <c r="O1196" s="18">
        <v>51.990299999999998</v>
      </c>
      <c r="P1196" s="17">
        <v>2185.6041151931199</v>
      </c>
      <c r="Q1196" s="18">
        <v>5.7921750550000004</v>
      </c>
      <c r="R1196" s="18">
        <v>6845.7723319999996</v>
      </c>
      <c r="S1196" s="13"/>
      <c r="T1196" s="13"/>
      <c r="U1196" s="18">
        <v>0.89425272099999997</v>
      </c>
      <c r="V1196" s="18">
        <v>11.84</v>
      </c>
      <c r="W1196" s="18">
        <v>40.736150559887001</v>
      </c>
      <c r="X1196">
        <v>44.396093734839702</v>
      </c>
      <c r="Y1196">
        <v>83.973074771376503</v>
      </c>
      <c r="Z1196" s="6"/>
      <c r="AA1196">
        <v>0.51200000000000001</v>
      </c>
      <c r="AB1196">
        <v>16.525324974636099</v>
      </c>
      <c r="AC1196">
        <v>23.472165658644901</v>
      </c>
      <c r="AD1196">
        <v>85.132244294726803</v>
      </c>
      <c r="AF1196">
        <v>1.72675266800006</v>
      </c>
    </row>
    <row r="1197" spans="1:32" x14ac:dyDescent="0.2">
      <c r="A1197" s="15" t="s">
        <v>106</v>
      </c>
      <c r="B1197" s="13">
        <v>38</v>
      </c>
      <c r="C1197" s="15">
        <v>2001</v>
      </c>
      <c r="D1197" s="15">
        <f>VLOOKUP(Tabelle128[[#This Row],[countrycode]],Tabelle1[[wbcode]:[treatment]],4,FALSE)</f>
        <v>1</v>
      </c>
      <c r="E1197" s="15">
        <f>VLOOKUP(Tabelle128[[#This Row],[countrycode]],Tabelle1[[wbcode]:[liberalizations]],5,FALSE)</f>
        <v>2016</v>
      </c>
      <c r="F1197" s="15">
        <v>0.36029377564572179</v>
      </c>
      <c r="G1197" s="15">
        <v>0.39637887466035399</v>
      </c>
      <c r="H1197" s="20">
        <v>0.81632653061225724</v>
      </c>
      <c r="I1197" s="16">
        <v>12.7524610431003</v>
      </c>
      <c r="J1197">
        <v>-1.08</v>
      </c>
      <c r="K1197" s="18">
        <v>43.0989990234375</v>
      </c>
      <c r="L1197" s="15">
        <v>34</v>
      </c>
      <c r="M1197" s="18">
        <v>0.54300000000000004</v>
      </c>
      <c r="N1197" s="18">
        <v>11.90608978</v>
      </c>
      <c r="O1197" s="18">
        <v>51.260399999999997</v>
      </c>
      <c r="P1197" s="18">
        <v>1950.6485363325401</v>
      </c>
      <c r="Q1197" s="18">
        <v>5.8009400370000002</v>
      </c>
      <c r="R1197" s="18">
        <v>6763.0832410000003</v>
      </c>
      <c r="S1197" s="15"/>
      <c r="T1197" s="15"/>
      <c r="U1197" s="18">
        <v>1.1029943980000001</v>
      </c>
      <c r="V1197" s="18">
        <v>12.47</v>
      </c>
      <c r="W1197" s="18">
        <v>41.055943025595397</v>
      </c>
      <c r="X1197">
        <v>47.528158812428998</v>
      </c>
      <c r="Y1197">
        <v>87.247538956899703</v>
      </c>
      <c r="Z1197" s="6"/>
      <c r="AA1197">
        <v>0.50700000000000001</v>
      </c>
      <c r="AB1197">
        <v>20.8687638156416</v>
      </c>
      <c r="AC1197">
        <v>26.4736692021938</v>
      </c>
      <c r="AD1197">
        <v>88.584101838024495</v>
      </c>
      <c r="AF1197">
        <v>1.60766262215847</v>
      </c>
    </row>
    <row r="1198" spans="1:32" x14ac:dyDescent="0.2">
      <c r="A1198" s="13" t="s">
        <v>106</v>
      </c>
      <c r="B1198" s="13">
        <v>38</v>
      </c>
      <c r="C1198" s="13">
        <v>2002</v>
      </c>
      <c r="D1198" s="13">
        <f>VLOOKUP(Tabelle128[[#This Row],[countrycode]],Tabelle1[[wbcode]:[treatment]],4,FALSE)</f>
        <v>1</v>
      </c>
      <c r="E1198" s="13">
        <f>VLOOKUP(Tabelle128[[#This Row],[countrycode]],Tabelle1[[wbcode]:[liberalizations]],5,FALSE)</f>
        <v>2016</v>
      </c>
      <c r="F1198" s="13">
        <v>0.45244643518158822</v>
      </c>
      <c r="G1198" s="13">
        <v>0.50331980820268185</v>
      </c>
      <c r="H1198" s="19">
        <v>1.0204081632653039</v>
      </c>
      <c r="I1198" s="14">
        <v>16.692429908537601</v>
      </c>
      <c r="J1198">
        <v>2.34</v>
      </c>
      <c r="K1198" s="18">
        <v>43.089000701904297</v>
      </c>
      <c r="L1198" s="13">
        <v>34</v>
      </c>
      <c r="M1198" s="17">
        <v>0.54500000000000004</v>
      </c>
      <c r="N1198" s="18">
        <v>11.773320200000001</v>
      </c>
      <c r="O1198" s="18">
        <v>51.253900000000002</v>
      </c>
      <c r="P1198" s="17">
        <v>1808.8848993855499</v>
      </c>
      <c r="Q1198" s="18">
        <v>5.8811942620000002</v>
      </c>
      <c r="R1198" s="18">
        <v>7093.7365339999997</v>
      </c>
      <c r="S1198" s="13"/>
      <c r="T1198" s="13"/>
      <c r="U1198" s="18">
        <v>0.96569148699999996</v>
      </c>
      <c r="V1198" s="18">
        <v>13.47</v>
      </c>
      <c r="W1198" s="18">
        <v>46.168900068577699</v>
      </c>
      <c r="X1198">
        <v>48.246322826312898</v>
      </c>
      <c r="Y1198">
        <v>83.307570091462395</v>
      </c>
      <c r="Z1198" s="6"/>
      <c r="AA1198">
        <v>0.50700000000000001</v>
      </c>
      <c r="AB1198">
        <v>20.0150516311876</v>
      </c>
      <c r="AC1198">
        <v>27.0947589417095</v>
      </c>
      <c r="AD1198">
        <v>94.415222894890604</v>
      </c>
      <c r="AF1198">
        <v>1.5157074073143599</v>
      </c>
    </row>
    <row r="1199" spans="1:32" x14ac:dyDescent="0.2">
      <c r="A1199" s="15" t="s">
        <v>106</v>
      </c>
      <c r="B1199" s="13">
        <v>38</v>
      </c>
      <c r="C1199" s="15">
        <v>2003</v>
      </c>
      <c r="D1199" s="15">
        <f>VLOOKUP(Tabelle128[[#This Row],[countrycode]],Tabelle1[[wbcode]:[treatment]],4,FALSE)</f>
        <v>1</v>
      </c>
      <c r="E1199" s="15">
        <f>VLOOKUP(Tabelle128[[#This Row],[countrycode]],Tabelle1[[wbcode]:[liberalizations]],5,FALSE)</f>
        <v>2016</v>
      </c>
      <c r="F1199" s="15">
        <v>0.45298202935594611</v>
      </c>
      <c r="G1199" s="15">
        <v>0.50423771090764735</v>
      </c>
      <c r="H1199" s="20">
        <v>1.0204081632653039</v>
      </c>
      <c r="I1199" s="16">
        <v>11.941620130264701</v>
      </c>
      <c r="J1199">
        <v>1.84</v>
      </c>
      <c r="K1199" s="18">
        <v>43.042999267578097</v>
      </c>
      <c r="L1199" s="15">
        <v>34</v>
      </c>
      <c r="M1199" s="18">
        <v>0.54800000000000004</v>
      </c>
      <c r="N1199" s="18">
        <v>11.87378979</v>
      </c>
      <c r="O1199" s="18">
        <v>51.083199999999998</v>
      </c>
      <c r="P1199" s="18">
        <v>2621.7003949742002</v>
      </c>
      <c r="Q1199" s="18">
        <v>5.9614484880000003</v>
      </c>
      <c r="R1199" s="18">
        <v>7503.4769969999998</v>
      </c>
      <c r="S1199" s="15"/>
      <c r="T1199" s="15"/>
      <c r="U1199" s="18">
        <v>1.0022260460000001</v>
      </c>
      <c r="V1199" s="18">
        <v>15.59</v>
      </c>
      <c r="W1199" s="18">
        <v>43.429444083833197</v>
      </c>
      <c r="X1199">
        <v>52.523030297888099</v>
      </c>
      <c r="Y1199">
        <v>88.058379869735305</v>
      </c>
      <c r="Z1199" s="6"/>
      <c r="AA1199">
        <v>0.504</v>
      </c>
      <c r="AB1199">
        <v>19.107076225536101</v>
      </c>
      <c r="AC1199">
        <v>24.046084192885001</v>
      </c>
      <c r="AD1199">
        <v>95.952474381721302</v>
      </c>
      <c r="AE1199">
        <v>7.1361531145862802</v>
      </c>
      <c r="AF1199">
        <v>1.47934737259157</v>
      </c>
    </row>
    <row r="1200" spans="1:32" x14ac:dyDescent="0.2">
      <c r="A1200" s="13" t="s">
        <v>106</v>
      </c>
      <c r="B1200" s="13">
        <v>38</v>
      </c>
      <c r="C1200" s="13">
        <v>2004</v>
      </c>
      <c r="D1200" s="13">
        <f>VLOOKUP(Tabelle128[[#This Row],[countrycode]],Tabelle1[[wbcode]:[treatment]],4,FALSE)</f>
        <v>1</v>
      </c>
      <c r="E1200" s="13">
        <f>VLOOKUP(Tabelle128[[#This Row],[countrycode]],Tabelle1[[wbcode]:[liberalizations]],5,FALSE)</f>
        <v>2016</v>
      </c>
      <c r="F1200" s="13">
        <v>0.46147450624137748</v>
      </c>
      <c r="G1200" s="13">
        <v>0.51582942347872918</v>
      </c>
      <c r="H1200" s="19">
        <v>1.0204081632653039</v>
      </c>
      <c r="I1200" s="14">
        <v>18.9350368068358</v>
      </c>
      <c r="J1200">
        <v>9.51</v>
      </c>
      <c r="K1200" s="18">
        <v>43.060001373291001</v>
      </c>
      <c r="L1200" s="13">
        <v>34.099999999999994</v>
      </c>
      <c r="M1200" s="17">
        <v>0.55200000000000005</v>
      </c>
      <c r="N1200" s="18">
        <v>11.780529980000001</v>
      </c>
      <c r="O1200" s="18">
        <v>51.246400000000001</v>
      </c>
      <c r="P1200" s="17">
        <v>3464.4182257633702</v>
      </c>
      <c r="Q1200" s="18">
        <v>6.0417027130000003</v>
      </c>
      <c r="R1200" s="18">
        <v>8041.1004480000001</v>
      </c>
      <c r="S1200" s="13"/>
      <c r="T1200" s="13"/>
      <c r="U1200" s="18">
        <v>1.0332617829999999</v>
      </c>
      <c r="V1200" s="18">
        <v>15.82</v>
      </c>
      <c r="W1200" s="18">
        <v>39.797940206821004</v>
      </c>
      <c r="X1200">
        <v>42.064320384833302</v>
      </c>
      <c r="Y1200">
        <v>81.064963193164203</v>
      </c>
      <c r="Z1200" s="6"/>
      <c r="AA1200">
        <v>0.50700000000000001</v>
      </c>
      <c r="AB1200">
        <v>18.5551964998877</v>
      </c>
      <c r="AC1200">
        <v>25.080609746203699</v>
      </c>
      <c r="AD1200">
        <v>81.862260591654305</v>
      </c>
      <c r="AE1200">
        <v>4.1366321314474703</v>
      </c>
      <c r="AF1200">
        <v>1.51178658597738</v>
      </c>
    </row>
    <row r="1201" spans="1:32" x14ac:dyDescent="0.2">
      <c r="A1201" s="15" t="s">
        <v>106</v>
      </c>
      <c r="B1201" s="13">
        <v>38</v>
      </c>
      <c r="C1201" s="15">
        <v>2005</v>
      </c>
      <c r="D1201" s="15">
        <f>VLOOKUP(Tabelle128[[#This Row],[countrycode]],Tabelle1[[wbcode]:[treatment]],4,FALSE)</f>
        <v>1</v>
      </c>
      <c r="E1201" s="15">
        <f>VLOOKUP(Tabelle128[[#This Row],[countrycode]],Tabelle1[[wbcode]:[liberalizations]],5,FALSE)</f>
        <v>2016</v>
      </c>
      <c r="F1201" s="15">
        <v>0.55952772495970571</v>
      </c>
      <c r="G1201" s="15">
        <v>0.62199033272051563</v>
      </c>
      <c r="H1201" s="20">
        <v>1.224489795918358</v>
      </c>
      <c r="I1201" s="16">
        <v>22.8971523771995</v>
      </c>
      <c r="J1201">
        <v>-0.28999999999999998</v>
      </c>
      <c r="K1201" s="18">
        <v>43.2109985351563</v>
      </c>
      <c r="L1201" s="15">
        <v>34.099999999999994</v>
      </c>
      <c r="M1201" s="18">
        <v>0.55500000000000005</v>
      </c>
      <c r="N1201" s="18">
        <v>11.687270160000001</v>
      </c>
      <c r="O1201" s="18">
        <v>51.7866</v>
      </c>
      <c r="P1201" s="18">
        <v>3739.53171740574</v>
      </c>
      <c r="Q1201" s="18">
        <v>6.1219569380000003</v>
      </c>
      <c r="R1201" s="18">
        <v>7905.316202</v>
      </c>
      <c r="S1201" s="15"/>
      <c r="T1201" s="15"/>
      <c r="U1201" s="18">
        <v>1.192785505</v>
      </c>
      <c r="V1201" s="18">
        <v>14.67</v>
      </c>
      <c r="W1201" s="18">
        <v>40.4085763351911</v>
      </c>
      <c r="X1201">
        <v>40.2718039587905</v>
      </c>
      <c r="Y1201">
        <v>77.102847622800496</v>
      </c>
      <c r="Z1201" s="6"/>
      <c r="AA1201">
        <v>0.51200000000000001</v>
      </c>
      <c r="AB1201">
        <v>18.592989752035301</v>
      </c>
      <c r="AC1201">
        <v>24.7834954243766</v>
      </c>
      <c r="AD1201">
        <v>80.680380293981599</v>
      </c>
      <c r="AE1201">
        <v>2.2819460702430598</v>
      </c>
      <c r="AF1201">
        <v>1.5901832017827999</v>
      </c>
    </row>
    <row r="1202" spans="1:32" x14ac:dyDescent="0.2">
      <c r="A1202" s="13" t="s">
        <v>106</v>
      </c>
      <c r="B1202" s="13">
        <v>38</v>
      </c>
      <c r="C1202" s="13">
        <v>2006</v>
      </c>
      <c r="D1202" s="13">
        <f>VLOOKUP(Tabelle128[[#This Row],[countrycode]],Tabelle1[[wbcode]:[treatment]],4,FALSE)</f>
        <v>1</v>
      </c>
      <c r="E1202" s="13">
        <f>VLOOKUP(Tabelle128[[#This Row],[countrycode]],Tabelle1[[wbcode]:[liberalizations]],5,FALSE)</f>
        <v>2016</v>
      </c>
      <c r="F1202" s="13">
        <v>0.6625380187867983</v>
      </c>
      <c r="G1202" s="13">
        <v>0.73802338206290374</v>
      </c>
      <c r="H1202" s="19">
        <v>1.4285714285714359</v>
      </c>
      <c r="I1202" s="14">
        <v>24.528470990914499</v>
      </c>
      <c r="J1202">
        <v>3.68</v>
      </c>
      <c r="K1202" s="18">
        <v>43.472999572753899</v>
      </c>
      <c r="L1202" s="13">
        <v>34.200000000000003</v>
      </c>
      <c r="M1202" s="17">
        <v>0.56100000000000005</v>
      </c>
      <c r="N1202" s="18">
        <v>11.536199570000001</v>
      </c>
      <c r="O1202" s="18">
        <v>52.655099999999997</v>
      </c>
      <c r="P1202" s="17">
        <v>4059.10134796275</v>
      </c>
      <c r="Q1202" s="18">
        <v>6.1775175559999997</v>
      </c>
      <c r="R1202" s="18">
        <v>8379.6255880000008</v>
      </c>
      <c r="S1202" s="13"/>
      <c r="T1202" s="13"/>
      <c r="U1202" s="18">
        <v>1.18580624</v>
      </c>
      <c r="V1202" s="18">
        <v>14.85</v>
      </c>
      <c r="W1202" s="18">
        <v>45.366833548412103</v>
      </c>
      <c r="X1202">
        <v>41.4671357775877</v>
      </c>
      <c r="Y1202">
        <v>75.471529009085501</v>
      </c>
      <c r="Z1202" s="6"/>
      <c r="AA1202">
        <v>0.51700000000000002</v>
      </c>
      <c r="AB1202">
        <v>21.580944821823199</v>
      </c>
      <c r="AC1202">
        <v>30.122763436952098</v>
      </c>
      <c r="AD1202">
        <v>86.833969325999803</v>
      </c>
      <c r="AE1202">
        <v>4.9611668929891604</v>
      </c>
      <c r="AF1202">
        <v>1.6882799706226901</v>
      </c>
    </row>
    <row r="1203" spans="1:32" x14ac:dyDescent="0.2">
      <c r="A1203" s="15" t="s">
        <v>106</v>
      </c>
      <c r="B1203" s="13">
        <v>38</v>
      </c>
      <c r="C1203" s="15">
        <v>2007</v>
      </c>
      <c r="D1203" s="15">
        <f>VLOOKUP(Tabelle128[[#This Row],[countrycode]],Tabelle1[[wbcode]:[treatment]],4,FALSE)</f>
        <v>1</v>
      </c>
      <c r="E1203" s="15">
        <f>VLOOKUP(Tabelle128[[#This Row],[countrycode]],Tabelle1[[wbcode]:[liberalizations]],5,FALSE)</f>
        <v>2016</v>
      </c>
      <c r="F1203" s="15">
        <v>0.7667889710393313</v>
      </c>
      <c r="G1203" s="15">
        <v>0.84468864529110788</v>
      </c>
      <c r="H1203" s="20">
        <v>1.6326530612244829</v>
      </c>
      <c r="I1203" s="16">
        <v>20.0350378071428</v>
      </c>
      <c r="J1203">
        <v>2.2999999999999998</v>
      </c>
      <c r="K1203" s="18">
        <v>43.685001373291001</v>
      </c>
      <c r="L1203" s="15">
        <v>34.299999999999997</v>
      </c>
      <c r="M1203" s="18">
        <v>0.56899999999999995</v>
      </c>
      <c r="N1203" s="18">
        <v>11.600422979999999</v>
      </c>
      <c r="O1203" s="18">
        <v>53.679900000000004</v>
      </c>
      <c r="P1203" s="18">
        <v>4405.4103987091703</v>
      </c>
      <c r="Q1203" s="18">
        <v>6.2330781740000001</v>
      </c>
      <c r="R1203" s="18">
        <v>8500.237975</v>
      </c>
      <c r="S1203" s="15"/>
      <c r="T1203" s="15"/>
      <c r="U1203" s="18">
        <v>1.175969866</v>
      </c>
      <c r="V1203" s="18">
        <v>13.86</v>
      </c>
      <c r="W1203" s="18">
        <v>49.8552010266907</v>
      </c>
      <c r="X1203">
        <v>55.124102732224799</v>
      </c>
      <c r="Y1203">
        <v>79.9649621928572</v>
      </c>
      <c r="Z1203" s="6"/>
      <c r="AA1203">
        <v>0.52700000000000002</v>
      </c>
      <c r="AB1203">
        <v>21.735954068526599</v>
      </c>
      <c r="AC1203">
        <v>31.812768914286199</v>
      </c>
      <c r="AD1203">
        <v>104.97930375891499</v>
      </c>
      <c r="AE1203">
        <v>6.5478814110171699</v>
      </c>
      <c r="AF1203">
        <v>1.7697530198875899</v>
      </c>
    </row>
    <row r="1204" spans="1:32" x14ac:dyDescent="0.2">
      <c r="A1204" s="13" t="s">
        <v>106</v>
      </c>
      <c r="B1204" s="13">
        <v>38</v>
      </c>
      <c r="C1204" s="13">
        <v>2008</v>
      </c>
      <c r="D1204" s="13">
        <f>VLOOKUP(Tabelle128[[#This Row],[countrycode]],Tabelle1[[wbcode]:[treatment]],4,FALSE)</f>
        <v>1</v>
      </c>
      <c r="E1204" s="13">
        <f>VLOOKUP(Tabelle128[[#This Row],[countrycode]],Tabelle1[[wbcode]:[liberalizations]],5,FALSE)</f>
        <v>2016</v>
      </c>
      <c r="F1204" s="13">
        <v>0.97028908309779749</v>
      </c>
      <c r="G1204" s="13">
        <v>1.0537521382953119</v>
      </c>
      <c r="H1204" s="19">
        <v>2.040816326530615</v>
      </c>
      <c r="I1204" s="14">
        <v>16.426264697653401</v>
      </c>
      <c r="J1204">
        <v>-0.24</v>
      </c>
      <c r="K1204" s="18">
        <v>43.888999938964801</v>
      </c>
      <c r="L1204" s="13">
        <v>34.400000000000006</v>
      </c>
      <c r="M1204" s="17">
        <v>0.57599999999999996</v>
      </c>
      <c r="N1204" s="18">
        <v>11.62748167</v>
      </c>
      <c r="O1204" s="18">
        <v>54.652900000000002</v>
      </c>
      <c r="P1204" s="17">
        <v>4212.3671971850199</v>
      </c>
      <c r="Q1204" s="18">
        <v>6.2886387910000003</v>
      </c>
      <c r="R1204" s="18">
        <v>8571.8935779999993</v>
      </c>
      <c r="S1204" s="13"/>
      <c r="T1204" s="13"/>
      <c r="U1204" s="18">
        <v>1.6316970689999999</v>
      </c>
      <c r="V1204" s="18">
        <v>14.1</v>
      </c>
      <c r="W1204" s="18">
        <v>53.6534356342124</v>
      </c>
      <c r="X1204">
        <v>65.991062550572806</v>
      </c>
      <c r="Y1204">
        <v>83.573735302346606</v>
      </c>
      <c r="Z1204" s="6"/>
      <c r="AA1204">
        <v>0.53100000000000003</v>
      </c>
      <c r="AB1204">
        <v>24.991476819630101</v>
      </c>
      <c r="AC1204">
        <v>34.190561710771298</v>
      </c>
      <c r="AD1204">
        <v>119.64449818478499</v>
      </c>
      <c r="AE1204">
        <v>9.0946430719281093</v>
      </c>
      <c r="AF1204">
        <v>1.8206393511121799</v>
      </c>
    </row>
    <row r="1205" spans="1:32" x14ac:dyDescent="0.2">
      <c r="A1205" s="15" t="s">
        <v>106</v>
      </c>
      <c r="B1205" s="13">
        <v>38</v>
      </c>
      <c r="C1205" s="15">
        <v>2009</v>
      </c>
      <c r="D1205" s="15">
        <f>VLOOKUP(Tabelle128[[#This Row],[countrycode]],Tabelle1[[wbcode]:[treatment]],4,FALSE)</f>
        <v>1</v>
      </c>
      <c r="E1205" s="15">
        <f>VLOOKUP(Tabelle128[[#This Row],[countrycode]],Tabelle1[[wbcode]:[liberalizations]],5,FALSE)</f>
        <v>2016</v>
      </c>
      <c r="F1205" s="15">
        <v>1.0760010918365599</v>
      </c>
      <c r="G1205" s="15">
        <v>1.1544532914776851</v>
      </c>
      <c r="H1205" s="20">
        <v>2.2448979591836622</v>
      </c>
      <c r="I1205" s="16">
        <v>6.7526670522024999</v>
      </c>
      <c r="J1205">
        <v>-2.5099999999999998</v>
      </c>
      <c r="K1205" s="18">
        <v>44.096000671386697</v>
      </c>
      <c r="L1205" s="15">
        <v>34.599999999999994</v>
      </c>
      <c r="M1205" s="18">
        <v>0.58099999999999996</v>
      </c>
      <c r="N1205" s="18">
        <v>11.654540369999999</v>
      </c>
      <c r="O1205" s="18">
        <v>55.495899999999999</v>
      </c>
      <c r="P1205" s="18">
        <v>4295.3871433412096</v>
      </c>
      <c r="Q1205" s="18">
        <v>6.3441994089999998</v>
      </c>
      <c r="R1205" s="18">
        <v>8420.3165229999995</v>
      </c>
      <c r="S1205" s="15"/>
      <c r="T1205" s="15"/>
      <c r="U1205" s="18">
        <v>1.4683975929999999</v>
      </c>
      <c r="V1205" s="18">
        <v>15.76</v>
      </c>
      <c r="W1205" s="18">
        <v>51.563174811965197</v>
      </c>
      <c r="X1205">
        <v>72.199669481011</v>
      </c>
      <c r="Y1205">
        <v>93.247332947797503</v>
      </c>
      <c r="Z1205" s="6"/>
      <c r="AA1205">
        <v>0.53200000000000003</v>
      </c>
      <c r="AB1205">
        <v>27.597513623614802</v>
      </c>
      <c r="AC1205">
        <v>28.751945075593198</v>
      </c>
      <c r="AD1205">
        <v>123.762844292976</v>
      </c>
      <c r="AE1205">
        <v>9.4517265152170307</v>
      </c>
      <c r="AF1205">
        <v>1.8261009937406401</v>
      </c>
    </row>
    <row r="1206" spans="1:32" x14ac:dyDescent="0.2">
      <c r="A1206" s="13" t="s">
        <v>106</v>
      </c>
      <c r="B1206" s="13">
        <v>38</v>
      </c>
      <c r="C1206" s="13">
        <v>2010</v>
      </c>
      <c r="D1206" s="13">
        <f>VLOOKUP(Tabelle128[[#This Row],[countrycode]],Tabelle1[[wbcode]:[treatment]],4,FALSE)</f>
        <v>1</v>
      </c>
      <c r="E1206" s="13">
        <f>VLOOKUP(Tabelle128[[#This Row],[countrycode]],Tabelle1[[wbcode]:[liberalizations]],5,FALSE)</f>
        <v>2016</v>
      </c>
      <c r="F1206" s="13">
        <v>1.100008272094261</v>
      </c>
      <c r="G1206" s="13">
        <v>1.1726780207703611</v>
      </c>
      <c r="H1206" s="19">
        <v>2.2448979591836622</v>
      </c>
      <c r="I1206" s="14">
        <v>13.6986291642941</v>
      </c>
      <c r="J1206">
        <v>2.95</v>
      </c>
      <c r="K1206" s="18">
        <v>44.366001129150398</v>
      </c>
      <c r="L1206" s="13">
        <v>34.599999999999994</v>
      </c>
      <c r="M1206" s="17">
        <v>0.58499999999999996</v>
      </c>
      <c r="N1206" s="18">
        <v>11.681599070000001</v>
      </c>
      <c r="O1206" s="18">
        <v>56.015300000000003</v>
      </c>
      <c r="P1206" s="17">
        <v>5394.9967116687403</v>
      </c>
      <c r="Q1206" s="18">
        <v>6.399760026</v>
      </c>
      <c r="R1206" s="18">
        <v>8589.0605969999997</v>
      </c>
      <c r="S1206" s="18">
        <v>39.948553320000002</v>
      </c>
      <c r="T1206" s="18">
        <v>68.337000000000003</v>
      </c>
      <c r="U1206" s="18">
        <v>1.4560091820000001</v>
      </c>
      <c r="V1206" s="18">
        <v>15.24</v>
      </c>
      <c r="W1206" s="18">
        <v>48.281954478563698</v>
      </c>
      <c r="X1206">
        <v>59.790522695041901</v>
      </c>
      <c r="Y1206">
        <v>86.301370835705896</v>
      </c>
      <c r="Z1206">
        <v>0.32700000000000001</v>
      </c>
      <c r="AA1206">
        <v>0.53700000000000003</v>
      </c>
      <c r="AB1206">
        <v>24.922973519210402</v>
      </c>
      <c r="AC1206">
        <v>27.429068418358</v>
      </c>
      <c r="AD1206">
        <v>108.072477173606</v>
      </c>
      <c r="AE1206">
        <v>4.8749198764395301</v>
      </c>
      <c r="AF1206">
        <v>1.8018943127386999</v>
      </c>
    </row>
    <row r="1207" spans="1:32" x14ac:dyDescent="0.2">
      <c r="A1207" s="15" t="s">
        <v>106</v>
      </c>
      <c r="B1207" s="13">
        <v>38</v>
      </c>
      <c r="C1207" s="15">
        <v>2011</v>
      </c>
      <c r="D1207" s="15">
        <f>VLOOKUP(Tabelle128[[#This Row],[countrycode]],Tabelle1[[wbcode]:[treatment]],4,FALSE)</f>
        <v>1</v>
      </c>
      <c r="E1207" s="15">
        <f>VLOOKUP(Tabelle128[[#This Row],[countrycode]],Tabelle1[[wbcode]:[liberalizations]],5,FALSE)</f>
        <v>2016</v>
      </c>
      <c r="F1207" s="15">
        <v>1.220819060964063</v>
      </c>
      <c r="G1207" s="15">
        <v>1.2929560104474349</v>
      </c>
      <c r="H1207" s="20">
        <v>2.4489795918367401</v>
      </c>
      <c r="I1207" s="16">
        <v>12.380939806972</v>
      </c>
      <c r="J1207">
        <v>-0.79</v>
      </c>
      <c r="K1207" s="18">
        <v>46.111000061035199</v>
      </c>
      <c r="L1207" s="15">
        <v>34.700000000000003</v>
      </c>
      <c r="M1207" s="18">
        <v>0.59199999999999997</v>
      </c>
      <c r="N1207" s="18">
        <v>11.708657759999999</v>
      </c>
      <c r="O1207" s="18">
        <v>56.552999999999997</v>
      </c>
      <c r="P1207" s="18">
        <v>5806.7482460535102</v>
      </c>
      <c r="Q1207" s="18">
        <v>6.5170546639999998</v>
      </c>
      <c r="R1207" s="18">
        <v>8965.8205249999992</v>
      </c>
      <c r="S1207" s="18">
        <v>39.992072659999998</v>
      </c>
      <c r="T1207" s="18">
        <v>68.337000000000003</v>
      </c>
      <c r="U1207" s="18">
        <v>1.2899812580000001</v>
      </c>
      <c r="V1207" s="18">
        <v>15.34</v>
      </c>
      <c r="W1207" s="18">
        <v>45.539781920832802</v>
      </c>
      <c r="X1207">
        <v>56.649365833305602</v>
      </c>
      <c r="Y1207">
        <v>87.619060193028005</v>
      </c>
      <c r="Z1207">
        <v>0.33</v>
      </c>
      <c r="AA1207">
        <v>0.54400000000000004</v>
      </c>
      <c r="AB1207">
        <v>22.372552003653201</v>
      </c>
      <c r="AC1207">
        <v>29.328891180464701</v>
      </c>
      <c r="AD1207">
        <v>102.18914775413801</v>
      </c>
      <c r="AE1207">
        <v>5.0055951808119801</v>
      </c>
      <c r="AF1207">
        <v>1.7692116979485999</v>
      </c>
    </row>
    <row r="1208" spans="1:32" x14ac:dyDescent="0.2">
      <c r="A1208" s="13" t="s">
        <v>106</v>
      </c>
      <c r="B1208" s="13">
        <v>38</v>
      </c>
      <c r="C1208" s="13">
        <v>2012</v>
      </c>
      <c r="D1208" s="13">
        <f>VLOOKUP(Tabelle128[[#This Row],[countrycode]],Tabelle1[[wbcode]:[treatment]],4,FALSE)</f>
        <v>1</v>
      </c>
      <c r="E1208" s="13">
        <f>VLOOKUP(Tabelle128[[#This Row],[countrycode]],Tabelle1[[wbcode]:[liberalizations]],5,FALSE)</f>
        <v>2016</v>
      </c>
      <c r="F1208" s="13">
        <v>1.344070175487355</v>
      </c>
      <c r="G1208" s="13">
        <v>1.4155544837512051</v>
      </c>
      <c r="H1208" s="19">
        <v>2.653061224489794</v>
      </c>
      <c r="I1208" s="14">
        <v>6.6268647760937096</v>
      </c>
      <c r="J1208">
        <v>-0.81</v>
      </c>
      <c r="K1208" s="18">
        <v>47.881999969482401</v>
      </c>
      <c r="L1208" s="13">
        <v>34.700000000000003</v>
      </c>
      <c r="M1208" s="17">
        <v>0.60099999999999998</v>
      </c>
      <c r="N1208" s="18">
        <v>11.735716460000001</v>
      </c>
      <c r="O1208" s="18">
        <v>57.64</v>
      </c>
      <c r="P1208" s="17">
        <v>5942.29273974027</v>
      </c>
      <c r="Q1208" s="18">
        <v>6.6343493010000003</v>
      </c>
      <c r="R1208" s="18">
        <v>9268.7502229999991</v>
      </c>
      <c r="S1208" s="18">
        <v>40.00612855</v>
      </c>
      <c r="T1208" s="18">
        <v>68.337000000000003</v>
      </c>
      <c r="U1208" s="18">
        <v>1.5286704879999999</v>
      </c>
      <c r="V1208" s="18">
        <v>16.73</v>
      </c>
      <c r="W1208" s="18">
        <v>40.058338011921997</v>
      </c>
      <c r="X1208">
        <v>60.155070762378102</v>
      </c>
      <c r="Y1208">
        <v>93.373135223906303</v>
      </c>
      <c r="Z1208">
        <v>0.33500000000000002</v>
      </c>
      <c r="AA1208">
        <v>0.54800000000000004</v>
      </c>
      <c r="AB1208">
        <v>25.747072877261001</v>
      </c>
      <c r="AC1208">
        <v>29.9807546724013</v>
      </c>
      <c r="AD1208">
        <v>100.21340877430001</v>
      </c>
      <c r="AE1208">
        <v>6.7219977733488498</v>
      </c>
      <c r="AF1208">
        <v>1.75020985003618</v>
      </c>
    </row>
    <row r="1209" spans="1:32" x14ac:dyDescent="0.2">
      <c r="A1209" s="15" t="s">
        <v>106</v>
      </c>
      <c r="B1209" s="13">
        <v>38</v>
      </c>
      <c r="C1209" s="15">
        <v>2013</v>
      </c>
      <c r="D1209" s="15">
        <f>VLOOKUP(Tabelle128[[#This Row],[countrycode]],Tabelle1[[wbcode]:[treatment]],4,FALSE)</f>
        <v>1</v>
      </c>
      <c r="E1209" s="15">
        <f>VLOOKUP(Tabelle128[[#This Row],[countrycode]],Tabelle1[[wbcode]:[liberalizations]],5,FALSE)</f>
        <v>2016</v>
      </c>
      <c r="F1209" s="15">
        <v>1.466775736363078</v>
      </c>
      <c r="G1209" s="15">
        <v>1.54943255885917</v>
      </c>
      <c r="H1209" s="20">
        <v>2.8571428571428732</v>
      </c>
      <c r="I1209" s="16">
        <v>6.6747252593699002</v>
      </c>
      <c r="J1209">
        <v>-0.78</v>
      </c>
      <c r="K1209" s="18">
        <v>49.958000183105497</v>
      </c>
      <c r="L1209" s="15">
        <v>34.799999999999997</v>
      </c>
      <c r="M1209" s="18">
        <v>0.61099999999999999</v>
      </c>
      <c r="N1209" s="18">
        <v>11.76277515</v>
      </c>
      <c r="O1209" s="18">
        <v>58.693800000000003</v>
      </c>
      <c r="P1209" s="18">
        <v>5392.0949382563404</v>
      </c>
      <c r="Q1209" s="18">
        <v>6.751643938</v>
      </c>
      <c r="R1209" s="18">
        <v>9979.1216550000008</v>
      </c>
      <c r="S1209" s="18">
        <v>34.022256949999999</v>
      </c>
      <c r="T1209" s="18">
        <v>53.58558</v>
      </c>
      <c r="U1209" s="18">
        <v>1.149626507</v>
      </c>
      <c r="V1209" s="18">
        <v>15.68</v>
      </c>
      <c r="W1209" s="18">
        <v>37.5019849152538</v>
      </c>
      <c r="X1209">
        <v>60.222919315129403</v>
      </c>
      <c r="Y1209">
        <v>93.325274740630107</v>
      </c>
      <c r="Z1209">
        <v>0.39300000000000002</v>
      </c>
      <c r="AA1209">
        <v>0.56100000000000005</v>
      </c>
      <c r="AB1209">
        <v>31.101728363456299</v>
      </c>
      <c r="AC1209">
        <v>26.5483435015895</v>
      </c>
      <c r="AD1209">
        <v>97.724904230383203</v>
      </c>
      <c r="AE1209">
        <v>5.6009250229040797</v>
      </c>
      <c r="AF1209">
        <v>1.7492101340086199</v>
      </c>
    </row>
    <row r="1210" spans="1:32" x14ac:dyDescent="0.2">
      <c r="A1210" s="13" t="s">
        <v>106</v>
      </c>
      <c r="B1210" s="13">
        <v>38</v>
      </c>
      <c r="C1210" s="13">
        <v>2014</v>
      </c>
      <c r="D1210" s="13">
        <f>VLOOKUP(Tabelle128[[#This Row],[countrycode]],Tabelle1[[wbcode]:[treatment]],4,FALSE)</f>
        <v>1</v>
      </c>
      <c r="E1210" s="13">
        <f>VLOOKUP(Tabelle128[[#This Row],[countrycode]],Tabelle1[[wbcode]:[liberalizations]],5,FALSE)</f>
        <v>2016</v>
      </c>
      <c r="F1210" s="13">
        <v>1.5955441922998921</v>
      </c>
      <c r="G1210" s="13">
        <v>1.6658795300531379</v>
      </c>
      <c r="H1210" s="19">
        <v>3.0612244897959191</v>
      </c>
      <c r="I1210" s="14">
        <v>9.7307553967526896</v>
      </c>
      <c r="J1210">
        <v>4.8899999999999997</v>
      </c>
      <c r="K1210">
        <v>49.563999176025398</v>
      </c>
      <c r="L1210" s="13">
        <v>34.900000000000006</v>
      </c>
      <c r="M1210" s="17">
        <v>0.621</v>
      </c>
      <c r="N1210">
        <v>11.79002217</v>
      </c>
      <c r="O1210">
        <v>59.8217</v>
      </c>
      <c r="P1210" s="17">
        <v>5469.9014000363704</v>
      </c>
      <c r="Q1210">
        <v>6.8689385749999996</v>
      </c>
      <c r="R1210">
        <v>10368.182570000001</v>
      </c>
      <c r="S1210" s="18">
        <v>33.882941670000001</v>
      </c>
      <c r="T1210" s="18">
        <v>53.58558</v>
      </c>
      <c r="U1210">
        <v>1.6178247509999999</v>
      </c>
      <c r="V1210">
        <v>14.42</v>
      </c>
      <c r="W1210">
        <v>39.017085209177999</v>
      </c>
      <c r="X1210">
        <v>64.063051800075698</v>
      </c>
      <c r="Y1210">
        <v>90.269244603247301</v>
      </c>
      <c r="Z1210">
        <v>0.4</v>
      </c>
      <c r="AA1210">
        <v>0.57199999999999995</v>
      </c>
      <c r="AB1210">
        <v>35.1384345112983</v>
      </c>
      <c r="AC1210">
        <v>26.630102972046</v>
      </c>
      <c r="AD1210">
        <v>103.080137009254</v>
      </c>
      <c r="AE1210">
        <v>5.3501696685959201</v>
      </c>
      <c r="AF1210">
        <v>1.77153966467204</v>
      </c>
    </row>
    <row r="1211" spans="1:32" x14ac:dyDescent="0.2">
      <c r="A1211" s="15" t="s">
        <v>106</v>
      </c>
      <c r="B1211" s="13">
        <v>38</v>
      </c>
      <c r="C1211" s="15">
        <v>2015</v>
      </c>
      <c r="D1211" s="15">
        <f>VLOOKUP(Tabelle128[[#This Row],[countrycode]],Tabelle1[[wbcode]:[treatment]],4,FALSE)</f>
        <v>1</v>
      </c>
      <c r="E1211" s="15">
        <f>VLOOKUP(Tabelle128[[#This Row],[countrycode]],Tabelle1[[wbcode]:[liberalizations]],5,FALSE)</f>
        <v>2016</v>
      </c>
      <c r="F1211" s="15">
        <v>1.714861419972012</v>
      </c>
      <c r="G1211" s="15">
        <v>1.7670007964515031</v>
      </c>
      <c r="H1211" s="20">
        <v>3.265306122448965</v>
      </c>
      <c r="I1211" s="16">
        <v>4.0592773020686801</v>
      </c>
      <c r="J1211">
        <v>5.79</v>
      </c>
      <c r="K1211">
        <v>47.958999633789098</v>
      </c>
      <c r="L1211" s="15">
        <v>34.900000000000006</v>
      </c>
      <c r="M1211" s="18">
        <v>0.628</v>
      </c>
      <c r="N1211">
        <v>11.817332309999999</v>
      </c>
      <c r="O1211">
        <v>60.700200000000002</v>
      </c>
      <c r="P1211" s="18">
        <v>4896.6152600137702</v>
      </c>
      <c r="Q1211">
        <v>6.9862332120000001</v>
      </c>
      <c r="R1211">
        <v>10659.96487</v>
      </c>
      <c r="S1211" s="18">
        <v>33.835667389999998</v>
      </c>
      <c r="T1211" s="18">
        <v>53.58558</v>
      </c>
      <c r="U1211">
        <v>1.6636975009999999</v>
      </c>
      <c r="V1211">
        <v>15.31</v>
      </c>
      <c r="W1211">
        <v>35.370848409763703</v>
      </c>
      <c r="X1211">
        <v>61.868183377584103</v>
      </c>
      <c r="Y1211">
        <v>95.940722697931307</v>
      </c>
      <c r="Z1211">
        <v>0.40500000000000003</v>
      </c>
      <c r="AA1211">
        <v>0.57599999999999996</v>
      </c>
      <c r="AB1211">
        <v>30.987734254460602</v>
      </c>
      <c r="AC1211">
        <v>27.563653622502802</v>
      </c>
      <c r="AD1211">
        <v>97.239031787347798</v>
      </c>
      <c r="AE1211">
        <v>3.39401538410559</v>
      </c>
      <c r="AF1211">
        <v>1.80789772250956</v>
      </c>
    </row>
    <row r="1212" spans="1:32" x14ac:dyDescent="0.2">
      <c r="A1212" s="13" t="s">
        <v>106</v>
      </c>
      <c r="B1212" s="13">
        <v>38</v>
      </c>
      <c r="C1212" s="13">
        <v>2016</v>
      </c>
      <c r="D1212" s="13">
        <f>VLOOKUP(Tabelle128[[#This Row],[countrycode]],Tabelle1[[wbcode]:[treatment]],4,FALSE)</f>
        <v>1</v>
      </c>
      <c r="E1212" s="13">
        <f>VLOOKUP(Tabelle128[[#This Row],[countrycode]],Tabelle1[[wbcode]:[liberalizations]],5,FALSE)</f>
        <v>2016</v>
      </c>
      <c r="F1212" s="13">
        <v>1.7175297668552509</v>
      </c>
      <c r="G1212" s="13">
        <v>1.7413701886006461</v>
      </c>
      <c r="H1212" s="19">
        <v>3.265306122448965</v>
      </c>
      <c r="I1212" s="14">
        <v>-1.9171351009065301</v>
      </c>
      <c r="J1212">
        <v>1.59</v>
      </c>
      <c r="K1212">
        <v>46.334999084472699</v>
      </c>
      <c r="L1212" s="13">
        <v>34.900000000000006</v>
      </c>
      <c r="M1212" s="17">
        <v>0.63200000000000001</v>
      </c>
      <c r="N1212">
        <v>11.8447057</v>
      </c>
      <c r="O1212">
        <v>61.682499999999997</v>
      </c>
      <c r="P1212" s="17">
        <v>4546.98668754958</v>
      </c>
      <c r="Q1212">
        <v>7.0376782279999999</v>
      </c>
      <c r="R1212">
        <v>10270.48517</v>
      </c>
      <c r="S1212" s="18">
        <v>33.672105889999997</v>
      </c>
      <c r="T1212" s="18">
        <v>53.58558</v>
      </c>
      <c r="U1212">
        <v>1.718034099</v>
      </c>
      <c r="V1212">
        <v>13.37</v>
      </c>
      <c r="W1212">
        <v>35.009467418102297</v>
      </c>
      <c r="X1212">
        <v>58.956720542059799</v>
      </c>
      <c r="Y1212">
        <v>101.917135100907</v>
      </c>
      <c r="Z1212">
        <v>0.40899999999999997</v>
      </c>
      <c r="AA1212">
        <v>0.58499999999999996</v>
      </c>
      <c r="AB1212">
        <v>21.825712752738799</v>
      </c>
      <c r="AC1212">
        <v>27.513403274418799</v>
      </c>
      <c r="AD1212">
        <v>93.966187960162003</v>
      </c>
      <c r="AE1212">
        <v>6.7285823459334599</v>
      </c>
      <c r="AF1212">
        <v>1.8465539777408</v>
      </c>
    </row>
    <row r="1213" spans="1:32" x14ac:dyDescent="0.2">
      <c r="A1213" s="15" t="s">
        <v>106</v>
      </c>
      <c r="B1213" s="13">
        <v>38</v>
      </c>
      <c r="C1213" s="15">
        <v>2017</v>
      </c>
      <c r="D1213" s="15">
        <f>VLOOKUP(Tabelle128[[#This Row],[countrycode]],Tabelle1[[wbcode]:[treatment]],4,FALSE)</f>
        <v>1</v>
      </c>
      <c r="E1213" s="15">
        <f>VLOOKUP(Tabelle128[[#This Row],[countrycode]],Tabelle1[[wbcode]:[liberalizations]],5,FALSE)</f>
        <v>2016</v>
      </c>
      <c r="F1213" s="15">
        <v>1.7298393351821399</v>
      </c>
      <c r="G1213" s="15">
        <v>1.7604549478542559</v>
      </c>
      <c r="H1213" s="20">
        <v>3.265306122448965</v>
      </c>
      <c r="I1213" s="16">
        <v>3.7887645946483302</v>
      </c>
      <c r="J1213">
        <v>-3.72</v>
      </c>
      <c r="K1213">
        <v>46.7560005187988</v>
      </c>
      <c r="L1213" s="15"/>
      <c r="M1213" s="18">
        <v>0.63500000000000001</v>
      </c>
      <c r="N1213">
        <v>11.872142500000001</v>
      </c>
      <c r="O1213">
        <v>62.293100000000003</v>
      </c>
      <c r="P1213" s="18">
        <v>5367.1146744478801</v>
      </c>
      <c r="Q1213">
        <v>7.0891232449999997</v>
      </c>
      <c r="R1213">
        <v>9987.1176219999998</v>
      </c>
      <c r="S1213" s="18">
        <v>33.512720209999998</v>
      </c>
      <c r="T1213" s="18">
        <v>53.58558</v>
      </c>
      <c r="U1213">
        <v>1.754824811</v>
      </c>
      <c r="V1213">
        <v>14.79</v>
      </c>
      <c r="W1213">
        <v>33.620804625830303</v>
      </c>
      <c r="X1213">
        <v>47.598862800807602</v>
      </c>
      <c r="Y1213">
        <v>96.211235405351701</v>
      </c>
      <c r="Z1213">
        <v>0.41099999999999998</v>
      </c>
      <c r="AA1213">
        <v>0.58299999999999996</v>
      </c>
      <c r="AB1213">
        <v>17.930968004217601</v>
      </c>
      <c r="AC1213">
        <v>26.077018512643001</v>
      </c>
      <c r="AD1213">
        <v>81.219667426637898</v>
      </c>
      <c r="AE1213">
        <v>6.1457998111116199</v>
      </c>
      <c r="AF1213">
        <v>1.8728595399600001</v>
      </c>
    </row>
    <row r="1214" spans="1:32" x14ac:dyDescent="0.2">
      <c r="A1214" s="13" t="s">
        <v>106</v>
      </c>
      <c r="B1214" s="13">
        <v>38</v>
      </c>
      <c r="C1214" s="13">
        <v>2018</v>
      </c>
      <c r="D1214" s="13">
        <f>VLOOKUP(Tabelle128[[#This Row],[countrycode]],Tabelle1[[wbcode]:[treatment]],4,FALSE)</f>
        <v>1</v>
      </c>
      <c r="E1214" s="13">
        <f>VLOOKUP(Tabelle128[[#This Row],[countrycode]],Tabelle1[[wbcode]:[liberalizations]],5,FALSE)</f>
        <v>2016</v>
      </c>
      <c r="F1214" s="13">
        <v>1.73396104484672</v>
      </c>
      <c r="G1214" s="13">
        <v>1.760862513680945</v>
      </c>
      <c r="H1214" s="19">
        <v>3.265306122448965</v>
      </c>
      <c r="I1214" s="14">
        <v>4.9679051036320097</v>
      </c>
      <c r="J1214">
        <v>-1.62</v>
      </c>
      <c r="K1214">
        <v>47.174999237060497</v>
      </c>
      <c r="L1214" s="13"/>
      <c r="M1214" s="17">
        <v>0.63600000000000001</v>
      </c>
      <c r="N1214">
        <v>11.89964286</v>
      </c>
      <c r="O1214">
        <v>62.585900000000002</v>
      </c>
      <c r="P1214" s="17">
        <v>5588.3928641194198</v>
      </c>
      <c r="Q1214">
        <v>7.1405682610000003</v>
      </c>
      <c r="R1214">
        <v>9704.2401169999994</v>
      </c>
      <c r="S1214" s="18">
        <v>33.434814549999999</v>
      </c>
      <c r="T1214" s="18">
        <v>53.58558</v>
      </c>
      <c r="U1214">
        <v>1.6651955780000001</v>
      </c>
      <c r="V1214">
        <v>12.24</v>
      </c>
      <c r="W1214">
        <v>35.882565213540602</v>
      </c>
      <c r="X1214">
        <v>45.831301572099001</v>
      </c>
      <c r="Y1214">
        <v>95.032094896367994</v>
      </c>
      <c r="Z1214">
        <v>0.41199999999999998</v>
      </c>
      <c r="AA1214">
        <v>0.59199999999999997</v>
      </c>
      <c r="AB1214">
        <v>16.868676205635001</v>
      </c>
      <c r="AC1214">
        <v>26.8699051095569</v>
      </c>
      <c r="AD1214">
        <v>81.713866785639595</v>
      </c>
      <c r="AE1214">
        <v>4.2915910533787303</v>
      </c>
      <c r="AF1214">
        <v>1.8832848939228899</v>
      </c>
    </row>
    <row r="1215" spans="1:32" x14ac:dyDescent="0.2">
      <c r="A1215" s="15" t="s">
        <v>106</v>
      </c>
      <c r="B1215" s="13">
        <v>38</v>
      </c>
      <c r="C1215" s="15">
        <v>2019</v>
      </c>
      <c r="D1215" s="15">
        <f>VLOOKUP(Tabelle128[[#This Row],[countrycode]],Tabelle1[[wbcode]:[treatment]],4,FALSE)</f>
        <v>1</v>
      </c>
      <c r="E1215" s="15">
        <f>VLOOKUP(Tabelle128[[#This Row],[countrycode]],Tabelle1[[wbcode]:[liberalizations]],5,FALSE)</f>
        <v>2016</v>
      </c>
      <c r="F1215" s="15"/>
      <c r="G1215" s="15"/>
      <c r="H1215" s="15"/>
      <c r="I1215" s="16">
        <v>4.0053069581899701</v>
      </c>
      <c r="J1215">
        <v>-2.3199999999999998</v>
      </c>
      <c r="K1215">
        <v>47.110000610351598</v>
      </c>
      <c r="L1215" s="15"/>
      <c r="M1215" s="18">
        <v>0.63900000000000001</v>
      </c>
      <c r="N1215">
        <v>11.92720692</v>
      </c>
      <c r="O1215">
        <v>63.075000000000003</v>
      </c>
      <c r="P1215" s="18">
        <v>5028.2953423951103</v>
      </c>
      <c r="Q1215">
        <v>7.192013277</v>
      </c>
      <c r="R1215">
        <v>9565.7103709999992</v>
      </c>
      <c r="S1215" s="18">
        <v>33.267451710000003</v>
      </c>
      <c r="T1215" s="18">
        <v>53.58558</v>
      </c>
      <c r="U1215">
        <v>1.6363804</v>
      </c>
      <c r="V1215">
        <v>11.92</v>
      </c>
      <c r="W1215">
        <v>36.361647216527999</v>
      </c>
      <c r="X1215">
        <v>47.376056541625303</v>
      </c>
      <c r="Y1215">
        <v>95.994693041809995</v>
      </c>
      <c r="Z1215">
        <v>0.41499999999999998</v>
      </c>
      <c r="AA1215">
        <v>0.59599999999999997</v>
      </c>
      <c r="AB1215">
        <v>15.749285140428899</v>
      </c>
      <c r="AC1215">
        <v>27.057998544847401</v>
      </c>
      <c r="AD1215">
        <v>83.737703758153202</v>
      </c>
      <c r="AE1215">
        <v>3.7223941442268802</v>
      </c>
      <c r="AF1215">
        <v>1.87040232780685</v>
      </c>
    </row>
    <row r="1216" spans="1:32" x14ac:dyDescent="0.2">
      <c r="A1216" s="13" t="s">
        <v>106</v>
      </c>
      <c r="B1216" s="13">
        <v>38</v>
      </c>
      <c r="C1216" s="13">
        <v>2020</v>
      </c>
      <c r="D1216" s="13">
        <f>VLOOKUP(Tabelle128[[#This Row],[countrycode]],Tabelle1[[wbcode]:[treatment]],4,FALSE)</f>
        <v>1</v>
      </c>
      <c r="E1216" s="13">
        <f>VLOOKUP(Tabelle128[[#This Row],[countrycode]],Tabelle1[[wbcode]:[liberalizations]],5,FALSE)</f>
        <v>2016</v>
      </c>
      <c r="F1216" s="13"/>
      <c r="G1216" s="13"/>
      <c r="H1216" s="13"/>
      <c r="I1216" s="18">
        <v>3.96410948468221</v>
      </c>
      <c r="J1216">
        <v>-6.68</v>
      </c>
      <c r="K1216">
        <v>45.555999755859403</v>
      </c>
      <c r="L1216" s="13"/>
      <c r="M1216" s="17">
        <v>0.63300000000000001</v>
      </c>
      <c r="N1216">
        <v>11.92720692</v>
      </c>
      <c r="O1216">
        <v>62.829000000000001</v>
      </c>
      <c r="P1216" s="18">
        <v>4157.0195061914801</v>
      </c>
      <c r="Q1216">
        <v>7.192013277</v>
      </c>
      <c r="R1216">
        <v>8710.5121560000007</v>
      </c>
      <c r="S1216" s="18">
        <v>33.018244529999997</v>
      </c>
      <c r="T1216" s="18">
        <v>53.58558</v>
      </c>
      <c r="U1216">
        <v>1.5259130110000001</v>
      </c>
      <c r="V1216">
        <v>11.92</v>
      </c>
      <c r="W1216">
        <v>33.476717766431499</v>
      </c>
      <c r="X1216">
        <v>42.704620418471301</v>
      </c>
      <c r="Y1216">
        <v>96.035890515317803</v>
      </c>
      <c r="Z1216">
        <v>0.41299999999999998</v>
      </c>
      <c r="AA1216">
        <v>0.59099999999999997</v>
      </c>
      <c r="AB1216">
        <v>13.437413840424099</v>
      </c>
      <c r="AC1216">
        <v>25.8481671135679</v>
      </c>
      <c r="AD1216">
        <v>76.181338184902799</v>
      </c>
      <c r="AE1216">
        <v>2.2093823693347598</v>
      </c>
      <c r="AF1216">
        <v>1.8426716501126199</v>
      </c>
    </row>
    <row r="1217" spans="1:32" x14ac:dyDescent="0.2">
      <c r="A1217" s="15" t="s">
        <v>106</v>
      </c>
      <c r="B1217" s="13">
        <v>38</v>
      </c>
      <c r="C1217" s="15">
        <v>2021</v>
      </c>
      <c r="D1217" s="15">
        <f>VLOOKUP(Tabelle128[[#This Row],[countrycode]],Tabelle1[[wbcode]:[treatment]],4,FALSE)</f>
        <v>1</v>
      </c>
      <c r="E1217" s="15">
        <f>VLOOKUP(Tabelle128[[#This Row],[countrycode]],Tabelle1[[wbcode]:[liberalizations]],5,FALSE)</f>
        <v>2016</v>
      </c>
      <c r="F1217" s="15"/>
      <c r="G1217" s="15"/>
      <c r="H1217" s="15"/>
      <c r="I1217" s="18">
        <v>-1.46209126793219</v>
      </c>
      <c r="J1217">
        <v>-0.75</v>
      </c>
      <c r="K1217">
        <v>45.562999725341797</v>
      </c>
      <c r="L1217" s="15"/>
      <c r="M1217" s="18">
        <v>0.61499999999999999</v>
      </c>
      <c r="N1217">
        <v>11.92720692</v>
      </c>
      <c r="O1217">
        <v>59.268999999999998</v>
      </c>
      <c r="P1217" s="18">
        <v>4729.2709373525704</v>
      </c>
      <c r="Q1217">
        <v>7.192013277</v>
      </c>
      <c r="R1217">
        <v>8633.5044519999992</v>
      </c>
      <c r="S1217" s="18">
        <v>32.839454750000002</v>
      </c>
      <c r="T1217" s="18">
        <v>53.58558</v>
      </c>
      <c r="U1217">
        <v>1.5259130110000001</v>
      </c>
      <c r="V1217">
        <v>11.92</v>
      </c>
      <c r="W1217">
        <v>31.9413201700483</v>
      </c>
      <c r="X1217">
        <v>49.325934152708697</v>
      </c>
      <c r="Y1217">
        <v>101.462091267932</v>
      </c>
      <c r="Z1217">
        <v>0.40200000000000002</v>
      </c>
      <c r="AA1217">
        <v>0.57399999999999995</v>
      </c>
      <c r="AB1217">
        <v>14.400888705264601</v>
      </c>
      <c r="AC1217">
        <v>25.041346938567699</v>
      </c>
      <c r="AD1217">
        <v>81.267254322756898</v>
      </c>
      <c r="AE1217">
        <v>3.61690530108811</v>
      </c>
      <c r="AF1217">
        <v>1.8107220978544001</v>
      </c>
    </row>
    <row r="1218" spans="1:32" x14ac:dyDescent="0.2">
      <c r="A1218" s="13" t="s">
        <v>100</v>
      </c>
      <c r="B1218" s="13">
        <v>39</v>
      </c>
      <c r="C1218" s="13">
        <v>1990</v>
      </c>
      <c r="D1218" s="13">
        <f>VLOOKUP(Tabelle128[[#This Row],[countrycode]],Tabelle1[[wbcode]:[treatment]],4,FALSE)</f>
        <v>0</v>
      </c>
      <c r="E1218" s="13">
        <f>VLOOKUP(Tabelle128[[#This Row],[countrycode]],Tabelle1[[wbcode]:[liberalizations]],5,FALSE)</f>
        <v>0</v>
      </c>
      <c r="F1218" s="13">
        <v>11.579079754467999</v>
      </c>
      <c r="G1218" s="13">
        <v>19.207814730716521</v>
      </c>
      <c r="H1218" s="13">
        <v>55.510204081632658</v>
      </c>
      <c r="I1218" s="14">
        <v>5.80530480889185</v>
      </c>
      <c r="J1218" s="13"/>
      <c r="L1218" s="13"/>
      <c r="M1218" s="17">
        <v>0.216</v>
      </c>
      <c r="N1218">
        <v>2.0595700739999998</v>
      </c>
      <c r="O1218">
        <v>41.851700000000001</v>
      </c>
      <c r="P1218" s="17">
        <v>437.58999499162201</v>
      </c>
      <c r="Q1218">
        <v>0.72808321799999998</v>
      </c>
      <c r="R1218">
        <v>1132.369387</v>
      </c>
      <c r="S1218" s="13"/>
      <c r="T1218" s="13"/>
      <c r="U1218">
        <v>7.4973297999999994E-2</v>
      </c>
      <c r="V1218">
        <v>4.57</v>
      </c>
      <c r="W1218">
        <v>15.0686349657165</v>
      </c>
      <c r="X1218">
        <v>20.548138589613401</v>
      </c>
      <c r="Y1218">
        <v>94.194695191108195</v>
      </c>
      <c r="Z1218" s="6"/>
      <c r="AA1218">
        <v>0.21099999999999999</v>
      </c>
      <c r="AB1218" s="6"/>
      <c r="AC1218" s="6"/>
      <c r="AD1218" s="6"/>
      <c r="AE1218" s="6"/>
      <c r="AF1218" s="6"/>
    </row>
    <row r="1219" spans="1:32" x14ac:dyDescent="0.2">
      <c r="A1219" s="15" t="s">
        <v>100</v>
      </c>
      <c r="B1219" s="13">
        <v>39</v>
      </c>
      <c r="C1219" s="15">
        <v>1991</v>
      </c>
      <c r="D1219" s="15">
        <f>VLOOKUP(Tabelle128[[#This Row],[countrycode]],Tabelle1[[wbcode]:[treatment]],4,FALSE)</f>
        <v>0</v>
      </c>
      <c r="E1219" s="15">
        <f>VLOOKUP(Tabelle128[[#This Row],[countrycode]],Tabelle1[[wbcode]:[liberalizations]],5,FALSE)</f>
        <v>0</v>
      </c>
      <c r="F1219" s="15">
        <v>11.665428016947679</v>
      </c>
      <c r="G1219" s="15">
        <v>19.31974651065801</v>
      </c>
      <c r="H1219" s="15">
        <v>55.510204081632658</v>
      </c>
      <c r="I1219" s="16">
        <v>5.79014760298874</v>
      </c>
      <c r="J1219" s="15"/>
      <c r="K1219">
        <v>78.077003479003906</v>
      </c>
      <c r="L1219" s="15"/>
      <c r="M1219" s="18">
        <v>0.218</v>
      </c>
      <c r="N1219">
        <v>2.0893750190000002</v>
      </c>
      <c r="O1219">
        <v>42.217599999999997</v>
      </c>
      <c r="P1219" s="18">
        <v>396.41699175198698</v>
      </c>
      <c r="Q1219">
        <v>0.76818055500000004</v>
      </c>
      <c r="R1219">
        <v>1092.1134139999999</v>
      </c>
      <c r="S1219" s="15"/>
      <c r="T1219" s="15"/>
      <c r="U1219">
        <v>6.8622051000000003E-2</v>
      </c>
      <c r="V1219">
        <v>4.62</v>
      </c>
      <c r="W1219">
        <v>12.017960053768</v>
      </c>
      <c r="X1219">
        <v>18.318219184289099</v>
      </c>
      <c r="Y1219">
        <v>94.209852397011304</v>
      </c>
      <c r="Z1219" s="6"/>
      <c r="AA1219">
        <v>0.21299999999999999</v>
      </c>
      <c r="AB1219" s="6"/>
      <c r="AC1219" s="6"/>
      <c r="AD1219" s="6"/>
      <c r="AE1219" s="6"/>
      <c r="AF1219" s="6"/>
    </row>
    <row r="1220" spans="1:32" x14ac:dyDescent="0.2">
      <c r="A1220" s="13" t="s">
        <v>100</v>
      </c>
      <c r="B1220" s="13">
        <v>39</v>
      </c>
      <c r="C1220" s="13">
        <v>1992</v>
      </c>
      <c r="D1220" s="13">
        <f>VLOOKUP(Tabelle128[[#This Row],[countrycode]],Tabelle1[[wbcode]:[treatment]],4,FALSE)</f>
        <v>0</v>
      </c>
      <c r="E1220" s="13">
        <f>VLOOKUP(Tabelle128[[#This Row],[countrycode]],Tabelle1[[wbcode]:[liberalizations]],5,FALSE)</f>
        <v>0</v>
      </c>
      <c r="F1220" s="13">
        <v>11.77484262697477</v>
      </c>
      <c r="G1220" s="13">
        <v>19.368181763999509</v>
      </c>
      <c r="H1220" s="13">
        <v>55.510204081632658</v>
      </c>
      <c r="I1220" s="14">
        <v>3.35788658586111</v>
      </c>
      <c r="J1220" s="13"/>
      <c r="K1220">
        <v>78.066001892089801</v>
      </c>
      <c r="L1220" s="13">
        <v>60.7</v>
      </c>
      <c r="M1220" s="17">
        <v>0.222</v>
      </c>
      <c r="N1220">
        <v>2.1191799640000002</v>
      </c>
      <c r="O1220">
        <v>42.947299999999998</v>
      </c>
      <c r="P1220" s="17">
        <v>395.275162773467</v>
      </c>
      <c r="Q1220">
        <v>0.808277892</v>
      </c>
      <c r="R1220">
        <v>1077.6334159999999</v>
      </c>
      <c r="S1220" s="13"/>
      <c r="T1220" s="13"/>
      <c r="U1220">
        <v>6.1690696000000003E-2</v>
      </c>
      <c r="V1220">
        <v>4.6900000000000004</v>
      </c>
      <c r="W1220">
        <v>11.781664338597899</v>
      </c>
      <c r="X1220">
        <v>16.924985607625899</v>
      </c>
      <c r="Y1220">
        <v>96.642113414138905</v>
      </c>
      <c r="Z1220" s="6"/>
      <c r="AA1220">
        <v>0.217</v>
      </c>
      <c r="AB1220" s="6"/>
      <c r="AC1220" s="6"/>
      <c r="AD1220" s="6"/>
      <c r="AE1220" s="6"/>
      <c r="AF1220" s="6"/>
    </row>
    <row r="1221" spans="1:32" x14ac:dyDescent="0.2">
      <c r="A1221" s="15" t="s">
        <v>100</v>
      </c>
      <c r="B1221" s="13">
        <v>39</v>
      </c>
      <c r="C1221" s="15">
        <v>1993</v>
      </c>
      <c r="D1221" s="15">
        <f>VLOOKUP(Tabelle128[[#This Row],[countrycode]],Tabelle1[[wbcode]:[treatment]],4,FALSE)</f>
        <v>0</v>
      </c>
      <c r="E1221" s="15">
        <f>VLOOKUP(Tabelle128[[#This Row],[countrycode]],Tabelle1[[wbcode]:[liberalizations]],5,FALSE)</f>
        <v>0</v>
      </c>
      <c r="F1221" s="15">
        <v>11.826520204640881</v>
      </c>
      <c r="G1221" s="15">
        <v>19.180145101079169</v>
      </c>
      <c r="H1221" s="15">
        <v>55.3061224489796</v>
      </c>
      <c r="I1221" s="16">
        <v>2.2509101657444499</v>
      </c>
      <c r="J1221" s="15"/>
      <c r="K1221">
        <v>78.027999877929702</v>
      </c>
      <c r="L1221" s="15">
        <v>60.6</v>
      </c>
      <c r="M1221" s="18">
        <v>0.22700000000000001</v>
      </c>
      <c r="N1221">
        <v>2.2047235970000001</v>
      </c>
      <c r="O1221">
        <v>43.8172</v>
      </c>
      <c r="P1221" s="18">
        <v>344.53400634971803</v>
      </c>
      <c r="Q1221">
        <v>0.84837522799999998</v>
      </c>
      <c r="R1221">
        <v>1045.843912</v>
      </c>
      <c r="S1221" s="15"/>
      <c r="T1221" s="15"/>
      <c r="U1221">
        <v>6.7925564999999993E-2</v>
      </c>
      <c r="V1221">
        <v>4.5199999999999996</v>
      </c>
      <c r="W1221">
        <v>10.909263387563399</v>
      </c>
      <c r="X1221">
        <v>15.1896742607326</v>
      </c>
      <c r="Y1221">
        <v>97.749089834255599</v>
      </c>
      <c r="Z1221" s="6"/>
      <c r="AA1221">
        <v>0.222</v>
      </c>
      <c r="AB1221" s="6"/>
      <c r="AC1221" s="6"/>
      <c r="AD1221" s="6"/>
      <c r="AE1221" s="6"/>
      <c r="AF1221" s="6"/>
    </row>
    <row r="1222" spans="1:32" x14ac:dyDescent="0.2">
      <c r="A1222" s="13" t="s">
        <v>100</v>
      </c>
      <c r="B1222" s="13">
        <v>39</v>
      </c>
      <c r="C1222" s="13">
        <v>1994</v>
      </c>
      <c r="D1222" s="13">
        <f>VLOOKUP(Tabelle128[[#This Row],[countrycode]],Tabelle1[[wbcode]:[treatment]],4,FALSE)</f>
        <v>0</v>
      </c>
      <c r="E1222" s="13">
        <f>VLOOKUP(Tabelle128[[#This Row],[countrycode]],Tabelle1[[wbcode]:[liberalizations]],5,FALSE)</f>
        <v>0</v>
      </c>
      <c r="F1222" s="13">
        <v>11.97816817921256</v>
      </c>
      <c r="G1222" s="13">
        <v>19.297273449147362</v>
      </c>
      <c r="H1222" s="13">
        <v>55.102040816326543</v>
      </c>
      <c r="I1222" s="14">
        <v>5.62212740667219</v>
      </c>
      <c r="J1222" s="13"/>
      <c r="K1222">
        <v>77.991996765136705</v>
      </c>
      <c r="L1222" s="13">
        <v>60.6</v>
      </c>
      <c r="M1222" s="17">
        <v>0.23200000000000001</v>
      </c>
      <c r="N1222">
        <v>2.2902672289999999</v>
      </c>
      <c r="O1222">
        <v>44.713700000000003</v>
      </c>
      <c r="P1222" s="17">
        <v>211.38649248685999</v>
      </c>
      <c r="Q1222">
        <v>0.88847256500000005</v>
      </c>
      <c r="R1222">
        <v>1026.572271</v>
      </c>
      <c r="S1222" s="13"/>
      <c r="T1222" s="13"/>
      <c r="U1222">
        <v>6.3234104999999999E-2</v>
      </c>
      <c r="V1222">
        <v>4.09</v>
      </c>
      <c r="W1222">
        <v>13.1410318962769</v>
      </c>
      <c r="X1222">
        <v>20.5014967207828</v>
      </c>
      <c r="Y1222">
        <v>94.377872593327794</v>
      </c>
      <c r="Z1222" s="6"/>
      <c r="AA1222">
        <v>0.22700000000000001</v>
      </c>
      <c r="AB1222" s="6"/>
      <c r="AC1222" s="6"/>
      <c r="AD1222" s="6"/>
      <c r="AE1222" s="6"/>
      <c r="AF1222" s="6"/>
    </row>
    <row r="1223" spans="1:32" x14ac:dyDescent="0.2">
      <c r="A1223" s="15" t="s">
        <v>100</v>
      </c>
      <c r="B1223" s="13">
        <v>39</v>
      </c>
      <c r="C1223" s="15">
        <v>1995</v>
      </c>
      <c r="D1223" s="15">
        <f>VLOOKUP(Tabelle128[[#This Row],[countrycode]],Tabelle1[[wbcode]:[treatment]],4,FALSE)</f>
        <v>0</v>
      </c>
      <c r="E1223" s="15">
        <f>VLOOKUP(Tabelle128[[#This Row],[countrycode]],Tabelle1[[wbcode]:[liberalizations]],5,FALSE)</f>
        <v>0</v>
      </c>
      <c r="F1223" s="15">
        <v>12.15062422078798</v>
      </c>
      <c r="G1223" s="15">
        <v>19.311453993464891</v>
      </c>
      <c r="H1223" s="15">
        <v>55.102040816326543</v>
      </c>
      <c r="I1223" s="16">
        <v>6.3319023795188096</v>
      </c>
      <c r="J1223" s="15"/>
      <c r="K1223">
        <v>77.947998046875</v>
      </c>
      <c r="L1223" s="15">
        <v>60.6</v>
      </c>
      <c r="M1223" s="18">
        <v>0.23799999999999999</v>
      </c>
      <c r="N1223">
        <v>2.3758108619999998</v>
      </c>
      <c r="O1223">
        <v>45.773800000000001</v>
      </c>
      <c r="P1223" s="18">
        <v>242.62039672135299</v>
      </c>
      <c r="Q1223">
        <v>0.928569902</v>
      </c>
      <c r="R1223">
        <v>1019.865582</v>
      </c>
      <c r="S1223" s="15"/>
      <c r="T1223" s="15"/>
      <c r="U1223">
        <v>5.9210005000000003E-2</v>
      </c>
      <c r="V1223">
        <v>4.04</v>
      </c>
      <c r="W1223">
        <v>14.538052462873299</v>
      </c>
      <c r="X1223">
        <v>20.2394832368695</v>
      </c>
      <c r="Y1223">
        <v>93.668097620481205</v>
      </c>
      <c r="Z1223" s="6"/>
      <c r="AA1223">
        <v>0.23300000000000001</v>
      </c>
      <c r="AB1223" s="6"/>
      <c r="AC1223" s="6"/>
      <c r="AD1223" s="6"/>
      <c r="AE1223" s="6"/>
      <c r="AF1223" s="6"/>
    </row>
    <row r="1224" spans="1:32" x14ac:dyDescent="0.2">
      <c r="A1224" s="13" t="s">
        <v>100</v>
      </c>
      <c r="B1224" s="13">
        <v>39</v>
      </c>
      <c r="C1224" s="13">
        <v>1996</v>
      </c>
      <c r="D1224" s="13">
        <f>VLOOKUP(Tabelle128[[#This Row],[countrycode]],Tabelle1[[wbcode]:[treatment]],4,FALSE)</f>
        <v>0</v>
      </c>
      <c r="E1224" s="13">
        <f>VLOOKUP(Tabelle128[[#This Row],[countrycode]],Tabelle1[[wbcode]:[liberalizations]],5,FALSE)</f>
        <v>0</v>
      </c>
      <c r="F1224" s="13">
        <v>12.30182665941232</v>
      </c>
      <c r="G1224" s="13">
        <v>19.32989434060169</v>
      </c>
      <c r="H1224" s="13">
        <v>55.102040816326543</v>
      </c>
      <c r="I1224" s="14">
        <v>8.7191445879566203</v>
      </c>
      <c r="J1224" s="13"/>
      <c r="K1224">
        <v>77.946998596191406</v>
      </c>
      <c r="L1224" s="13">
        <v>60.5</v>
      </c>
      <c r="M1224" s="17">
        <v>0.24299999999999999</v>
      </c>
      <c r="N1224">
        <v>2.4613544940000001</v>
      </c>
      <c r="O1224">
        <v>46.676299999999998</v>
      </c>
      <c r="P1224" s="17">
        <v>244.81377904137301</v>
      </c>
      <c r="Q1224">
        <v>0.97499839700000002</v>
      </c>
      <c r="R1224">
        <v>999.49572330000001</v>
      </c>
      <c r="S1224" s="13"/>
      <c r="T1224" s="13"/>
      <c r="U1224">
        <v>6.5332884999999993E-2</v>
      </c>
      <c r="V1224">
        <v>3.11</v>
      </c>
      <c r="W1224">
        <v>15.295924461761601</v>
      </c>
      <c r="X1224">
        <v>21.244073181731402</v>
      </c>
      <c r="Y1224">
        <v>91.280855412043394</v>
      </c>
      <c r="Z1224" s="6"/>
      <c r="AA1224">
        <v>0.23899999999999999</v>
      </c>
      <c r="AB1224" s="6"/>
      <c r="AC1224" s="6"/>
      <c r="AD1224" s="6"/>
      <c r="AE1224" s="6"/>
      <c r="AF1224" s="6"/>
    </row>
    <row r="1225" spans="1:32" x14ac:dyDescent="0.2">
      <c r="A1225" s="15" t="s">
        <v>100</v>
      </c>
      <c r="B1225" s="13">
        <v>39</v>
      </c>
      <c r="C1225" s="15">
        <v>1997</v>
      </c>
      <c r="D1225" s="15">
        <f>VLOOKUP(Tabelle128[[#This Row],[countrycode]],Tabelle1[[wbcode]:[treatment]],4,FALSE)</f>
        <v>0</v>
      </c>
      <c r="E1225" s="15">
        <f>VLOOKUP(Tabelle128[[#This Row],[countrycode]],Tabelle1[[wbcode]:[liberalizations]],5,FALSE)</f>
        <v>0</v>
      </c>
      <c r="F1225" s="15">
        <v>12.42685395063573</v>
      </c>
      <c r="G1225" s="15">
        <v>19.286422078029979</v>
      </c>
      <c r="H1225" s="15">
        <v>55.102040816326543</v>
      </c>
      <c r="I1225" s="16">
        <v>7.53159844971794</v>
      </c>
      <c r="J1225" s="15"/>
      <c r="K1225">
        <v>77.948997497558594</v>
      </c>
      <c r="L1225" s="15">
        <v>60.5</v>
      </c>
      <c r="M1225" s="18">
        <v>0.248</v>
      </c>
      <c r="N1225">
        <v>2.546898127</v>
      </c>
      <c r="O1225">
        <v>47.505299999999998</v>
      </c>
      <c r="P1225" s="18">
        <v>225.02207663662301</v>
      </c>
      <c r="Q1225">
        <v>1.021426892</v>
      </c>
      <c r="R1225">
        <v>981.52354700000001</v>
      </c>
      <c r="S1225" s="15"/>
      <c r="T1225" s="15"/>
      <c r="U1225">
        <v>6.3474871000000002E-2</v>
      </c>
      <c r="V1225">
        <v>3.73</v>
      </c>
      <c r="W1225">
        <v>13.537888178313899</v>
      </c>
      <c r="X1225">
        <v>19.636457212020701</v>
      </c>
      <c r="Y1225">
        <v>92.468401550282096</v>
      </c>
      <c r="Z1225" s="6"/>
      <c r="AA1225">
        <v>0.24399999999999999</v>
      </c>
      <c r="AB1225">
        <v>10.4359633046053</v>
      </c>
      <c r="AC1225">
        <v>20.795885977517798</v>
      </c>
      <c r="AD1225">
        <v>33.174345390334601</v>
      </c>
      <c r="AE1225">
        <v>2.9334525339441901</v>
      </c>
      <c r="AF1225">
        <v>3.51547908331837</v>
      </c>
    </row>
    <row r="1226" spans="1:32" x14ac:dyDescent="0.2">
      <c r="A1226" s="13" t="s">
        <v>100</v>
      </c>
      <c r="B1226" s="13">
        <v>39</v>
      </c>
      <c r="C1226" s="13">
        <v>1998</v>
      </c>
      <c r="D1226" s="13">
        <f>VLOOKUP(Tabelle128[[#This Row],[countrycode]],Tabelle1[[wbcode]:[treatment]],4,FALSE)</f>
        <v>0</v>
      </c>
      <c r="E1226" s="13">
        <f>VLOOKUP(Tabelle128[[#This Row],[countrycode]],Tabelle1[[wbcode]:[liberalizations]],5,FALSE)</f>
        <v>0</v>
      </c>
      <c r="F1226" s="13">
        <v>12.76158082473834</v>
      </c>
      <c r="G1226" s="13">
        <v>19.564777634562979</v>
      </c>
      <c r="H1226" s="13">
        <v>55.102040816326543</v>
      </c>
      <c r="I1226" s="14">
        <v>7.5470793102983897</v>
      </c>
      <c r="J1226" s="13"/>
      <c r="K1226">
        <v>77.972000122070298</v>
      </c>
      <c r="L1226" s="13">
        <v>60.5</v>
      </c>
      <c r="M1226" s="17">
        <v>0.25600000000000001</v>
      </c>
      <c r="N1226">
        <v>2.6324417590000002</v>
      </c>
      <c r="O1226">
        <v>48.1905</v>
      </c>
      <c r="P1226" s="17">
        <v>250.65746169788699</v>
      </c>
      <c r="Q1226">
        <v>1.067855387</v>
      </c>
      <c r="R1226">
        <v>1055.1665559999999</v>
      </c>
      <c r="S1226" s="13"/>
      <c r="T1226" s="13"/>
      <c r="U1226">
        <v>6.6132067000000003E-2</v>
      </c>
      <c r="V1226">
        <v>3.95</v>
      </c>
      <c r="W1226">
        <v>13.9700549614385</v>
      </c>
      <c r="X1226">
        <v>21.0496345843457</v>
      </c>
      <c r="Y1226">
        <v>92.4529206897016</v>
      </c>
      <c r="Z1226" s="6"/>
      <c r="AA1226">
        <v>0.251</v>
      </c>
      <c r="AB1226">
        <v>10.2853747297938</v>
      </c>
      <c r="AC1226">
        <v>18.601546756338902</v>
      </c>
      <c r="AD1226">
        <v>35.019689545784203</v>
      </c>
      <c r="AE1226">
        <v>4.5480157771872296</v>
      </c>
      <c r="AF1226">
        <v>3.5472305202286298</v>
      </c>
    </row>
    <row r="1227" spans="1:32" x14ac:dyDescent="0.2">
      <c r="A1227" s="15" t="s">
        <v>100</v>
      </c>
      <c r="B1227" s="13">
        <v>39</v>
      </c>
      <c r="C1227" s="15">
        <v>1999</v>
      </c>
      <c r="D1227" s="15">
        <f>VLOOKUP(Tabelle128[[#This Row],[countrycode]],Tabelle1[[wbcode]:[treatment]],4,FALSE)</f>
        <v>0</v>
      </c>
      <c r="E1227" s="15">
        <f>VLOOKUP(Tabelle128[[#This Row],[countrycode]],Tabelle1[[wbcode]:[liberalizations]],5,FALSE)</f>
        <v>0</v>
      </c>
      <c r="F1227" s="15">
        <v>12.77905027570006</v>
      </c>
      <c r="G1227" s="15">
        <v>19.486716790837061</v>
      </c>
      <c r="H1227" s="15">
        <v>54.897959183673471</v>
      </c>
      <c r="I1227" s="16">
        <v>5.1355774478181599</v>
      </c>
      <c r="J1227" s="15"/>
      <c r="K1227">
        <v>77.933998107910199</v>
      </c>
      <c r="L1227" s="15">
        <v>60.5</v>
      </c>
      <c r="M1227" s="18">
        <v>0.25900000000000001</v>
      </c>
      <c r="N1227">
        <v>2.7179853920000001</v>
      </c>
      <c r="O1227">
        <v>48.737699999999997</v>
      </c>
      <c r="P1227" s="18">
        <v>232.187386399953</v>
      </c>
      <c r="Q1227">
        <v>1.1142838820000001</v>
      </c>
      <c r="R1227">
        <v>1019.133787</v>
      </c>
      <c r="S1227" s="15"/>
      <c r="T1227" s="15"/>
      <c r="U1227">
        <v>6.2450605999999999E-2</v>
      </c>
      <c r="V1227">
        <v>3.74</v>
      </c>
      <c r="W1227">
        <v>12.6556555877235</v>
      </c>
      <c r="X1227">
        <v>18.719581136815599</v>
      </c>
      <c r="Y1227">
        <v>94.864422552181793</v>
      </c>
      <c r="Z1227" s="6"/>
      <c r="AA1227">
        <v>0.254</v>
      </c>
      <c r="AB1227">
        <v>9.3492661635323202</v>
      </c>
      <c r="AC1227">
        <v>17.5650732293517</v>
      </c>
      <c r="AD1227">
        <v>31.3752367245391</v>
      </c>
      <c r="AE1227">
        <v>-2.3021250384964702</v>
      </c>
      <c r="AF1227">
        <v>3.5784075435966902</v>
      </c>
    </row>
    <row r="1228" spans="1:32" x14ac:dyDescent="0.2">
      <c r="A1228" s="13" t="s">
        <v>100</v>
      </c>
      <c r="B1228" s="13">
        <v>39</v>
      </c>
      <c r="C1228" s="13">
        <v>2000</v>
      </c>
      <c r="D1228" s="13">
        <f>VLOOKUP(Tabelle128[[#This Row],[countrycode]],Tabelle1[[wbcode]:[treatment]],4,FALSE)</f>
        <v>0</v>
      </c>
      <c r="E1228" s="13">
        <f>VLOOKUP(Tabelle128[[#This Row],[countrycode]],Tabelle1[[wbcode]:[liberalizations]],5,FALSE)</f>
        <v>0</v>
      </c>
      <c r="F1228" s="13">
        <v>12.882045593358299</v>
      </c>
      <c r="G1228" s="13">
        <v>19.46991974687014</v>
      </c>
      <c r="H1228" s="13">
        <v>54.897959183673471</v>
      </c>
      <c r="I1228" s="14">
        <v>7.1088145989821099</v>
      </c>
      <c r="J1228" s="13"/>
      <c r="K1228">
        <v>77.928001403808594</v>
      </c>
      <c r="L1228" s="13">
        <v>60.5</v>
      </c>
      <c r="M1228" s="17">
        <v>0.26200000000000001</v>
      </c>
      <c r="N1228">
        <v>2.8035290239999999</v>
      </c>
      <c r="O1228">
        <v>49.321599999999997</v>
      </c>
      <c r="P1228" s="17">
        <v>197.83268344164301</v>
      </c>
      <c r="Q1228">
        <v>1.1607123770000001</v>
      </c>
      <c r="R1228">
        <v>973.24324530000001</v>
      </c>
      <c r="S1228" s="13"/>
      <c r="T1228" s="13"/>
      <c r="U1228">
        <v>6.1237832999999998E-2</v>
      </c>
      <c r="V1228">
        <v>3.33</v>
      </c>
      <c r="W1228">
        <v>14.339703701563501</v>
      </c>
      <c r="X1228">
        <v>20.373077002796901</v>
      </c>
      <c r="Y1228">
        <v>92.891185401017907</v>
      </c>
      <c r="Z1228" s="6"/>
      <c r="AA1228">
        <v>0.25800000000000001</v>
      </c>
      <c r="AB1228">
        <v>12.8987592824872</v>
      </c>
      <c r="AC1228">
        <v>18.098379158237101</v>
      </c>
      <c r="AD1228">
        <v>34.712780704360398</v>
      </c>
      <c r="AE1228">
        <v>2.9001497359911101</v>
      </c>
      <c r="AF1228">
        <v>3.6087675525181302</v>
      </c>
    </row>
    <row r="1229" spans="1:32" x14ac:dyDescent="0.2">
      <c r="A1229" s="15" t="s">
        <v>100</v>
      </c>
      <c r="B1229" s="13">
        <v>39</v>
      </c>
      <c r="C1229" s="15">
        <v>2001</v>
      </c>
      <c r="D1229" s="15">
        <f>VLOOKUP(Tabelle128[[#This Row],[countrycode]],Tabelle1[[wbcode]:[treatment]],4,FALSE)</f>
        <v>0</v>
      </c>
      <c r="E1229" s="15">
        <f>VLOOKUP(Tabelle128[[#This Row],[countrycode]],Tabelle1[[wbcode]:[liberalizations]],5,FALSE)</f>
        <v>0</v>
      </c>
      <c r="F1229" s="15">
        <v>13.15072792536778</v>
      </c>
      <c r="G1229" s="15">
        <v>19.747945379670131</v>
      </c>
      <c r="H1229" s="15">
        <v>54.897959183673471</v>
      </c>
      <c r="I1229" s="16">
        <v>7.6904082170897903</v>
      </c>
      <c r="J1229">
        <v>3.88</v>
      </c>
      <c r="K1229">
        <v>78.001998901367202</v>
      </c>
      <c r="L1229" s="15">
        <v>60.5</v>
      </c>
      <c r="M1229" s="18">
        <v>0.26800000000000002</v>
      </c>
      <c r="N1229">
        <v>2.8890726569999998</v>
      </c>
      <c r="O1229">
        <v>49.840699999999998</v>
      </c>
      <c r="P1229" s="18">
        <v>208.37705993637999</v>
      </c>
      <c r="Q1229">
        <v>1.2029201</v>
      </c>
      <c r="R1229">
        <v>1011.0855769999999</v>
      </c>
      <c r="S1229" s="15"/>
      <c r="T1229" s="15"/>
      <c r="U1229">
        <v>5.5550993E-2</v>
      </c>
      <c r="V1229">
        <v>3.93</v>
      </c>
      <c r="W1229">
        <v>13.4558135151968</v>
      </c>
      <c r="X1229">
        <v>19.557853569104601</v>
      </c>
      <c r="Y1229">
        <v>92.309591782910204</v>
      </c>
      <c r="Z1229" s="6"/>
      <c r="AA1229">
        <v>0.26300000000000001</v>
      </c>
      <c r="AB1229">
        <v>12.9187965036887</v>
      </c>
      <c r="AC1229">
        <v>17.2090719474884</v>
      </c>
      <c r="AD1229">
        <v>33.013667084301503</v>
      </c>
      <c r="AE1229">
        <v>4.0055142835267601</v>
      </c>
      <c r="AF1229">
        <v>3.6377477593080898</v>
      </c>
    </row>
    <row r="1230" spans="1:32" x14ac:dyDescent="0.2">
      <c r="A1230" s="13" t="s">
        <v>100</v>
      </c>
      <c r="B1230" s="13">
        <v>39</v>
      </c>
      <c r="C1230" s="13">
        <v>2002</v>
      </c>
      <c r="D1230" s="13">
        <f>VLOOKUP(Tabelle128[[#This Row],[countrycode]],Tabelle1[[wbcode]:[treatment]],4,FALSE)</f>
        <v>0</v>
      </c>
      <c r="E1230" s="13">
        <f>VLOOKUP(Tabelle128[[#This Row],[countrycode]],Tabelle1[[wbcode]:[liberalizations]],5,FALSE)</f>
        <v>0</v>
      </c>
      <c r="F1230" s="13">
        <v>13.358631677294721</v>
      </c>
      <c r="G1230" s="13">
        <v>19.727757618072541</v>
      </c>
      <c r="H1230" s="13">
        <v>54.897959183673471</v>
      </c>
      <c r="I1230" s="14">
        <v>7.6292333335405802</v>
      </c>
      <c r="J1230">
        <v>1.92</v>
      </c>
      <c r="K1230">
        <v>77.712997436523395</v>
      </c>
      <c r="L1230" s="13">
        <v>60.5</v>
      </c>
      <c r="M1230" s="17">
        <v>0.27400000000000002</v>
      </c>
      <c r="N1230">
        <v>2.9746162890000001</v>
      </c>
      <c r="O1230">
        <v>50.561599999999999</v>
      </c>
      <c r="P1230" s="17">
        <v>228.23590859627799</v>
      </c>
      <c r="Q1230">
        <v>1.245127823</v>
      </c>
      <c r="R1230">
        <v>1026.8737699999999</v>
      </c>
      <c r="S1230" s="23"/>
      <c r="T1230" s="23"/>
      <c r="U1230">
        <v>5.707309E-2</v>
      </c>
      <c r="V1230">
        <v>3.78</v>
      </c>
      <c r="W1230">
        <v>11.9188080478994</v>
      </c>
      <c r="X1230">
        <v>18.915577701855501</v>
      </c>
      <c r="Y1230">
        <v>92.370766666459403</v>
      </c>
      <c r="Z1230" s="6"/>
      <c r="AA1230">
        <v>0.26900000000000002</v>
      </c>
      <c r="AB1230">
        <v>13.1124812957632</v>
      </c>
      <c r="AC1230">
        <v>16.539329704400501</v>
      </c>
      <c r="AD1230">
        <v>30.834385749754901</v>
      </c>
      <c r="AE1230">
        <v>2.6288659793813598</v>
      </c>
      <c r="AF1230">
        <v>3.6645640120045599</v>
      </c>
    </row>
    <row r="1231" spans="1:32" x14ac:dyDescent="0.2">
      <c r="A1231" s="15" t="s">
        <v>100</v>
      </c>
      <c r="B1231" s="13">
        <v>39</v>
      </c>
      <c r="C1231" s="15">
        <v>2003</v>
      </c>
      <c r="D1231" s="15">
        <f>VLOOKUP(Tabelle128[[#This Row],[countrycode]],Tabelle1[[wbcode]:[treatment]],4,FALSE)</f>
        <v>0</v>
      </c>
      <c r="E1231" s="15">
        <f>VLOOKUP(Tabelle128[[#This Row],[countrycode]],Tabelle1[[wbcode]:[liberalizations]],5,FALSE)</f>
        <v>0</v>
      </c>
      <c r="F1231" s="15">
        <v>13.511195994183209</v>
      </c>
      <c r="G1231" s="15">
        <v>19.608480551302279</v>
      </c>
      <c r="H1231" s="15">
        <v>54.897959183673471</v>
      </c>
      <c r="I1231" s="16">
        <v>7.0959504953966004</v>
      </c>
      <c r="J1231">
        <v>-0.82</v>
      </c>
      <c r="K1231">
        <v>77.407997131347699</v>
      </c>
      <c r="L1231" s="15">
        <v>60.4</v>
      </c>
      <c r="M1231" s="18">
        <v>0.27800000000000002</v>
      </c>
      <c r="N1231">
        <v>3.060159922</v>
      </c>
      <c r="O1231">
        <v>51.434399999999997</v>
      </c>
      <c r="P1231" s="18">
        <v>268.34989299645503</v>
      </c>
      <c r="Q1231">
        <v>1.287335546</v>
      </c>
      <c r="R1231">
        <v>1008.029584</v>
      </c>
      <c r="S1231" s="6"/>
      <c r="T1231" s="6"/>
      <c r="U1231">
        <v>5.9652193999999999E-2</v>
      </c>
      <c r="V1231">
        <v>4.2</v>
      </c>
      <c r="W1231">
        <v>13.2742280973529</v>
      </c>
      <c r="X1231">
        <v>20.1085650442709</v>
      </c>
      <c r="Y1231">
        <v>92.904049504603407</v>
      </c>
      <c r="Z1231" s="6"/>
      <c r="AA1231">
        <v>0.27200000000000002</v>
      </c>
      <c r="AB1231">
        <v>12.9749705139819</v>
      </c>
      <c r="AC1231">
        <v>17.3087523149077</v>
      </c>
      <c r="AD1231">
        <v>33.3827931416238</v>
      </c>
      <c r="AE1231">
        <v>-1.61440769175596</v>
      </c>
      <c r="AF1231">
        <v>3.6882796741004098</v>
      </c>
    </row>
    <row r="1232" spans="1:32" x14ac:dyDescent="0.2">
      <c r="A1232" s="13" t="s">
        <v>100</v>
      </c>
      <c r="B1232" s="13">
        <v>39</v>
      </c>
      <c r="C1232" s="13">
        <v>2004</v>
      </c>
      <c r="D1232" s="13">
        <f>VLOOKUP(Tabelle128[[#This Row],[countrycode]],Tabelle1[[wbcode]:[treatment]],4,FALSE)</f>
        <v>0</v>
      </c>
      <c r="E1232" s="13">
        <f>VLOOKUP(Tabelle128[[#This Row],[countrycode]],Tabelle1[[wbcode]:[liberalizations]],5,FALSE)</f>
        <v>0</v>
      </c>
      <c r="F1232" s="13">
        <v>13.58124058424715</v>
      </c>
      <c r="G1232" s="13">
        <v>19.498690139509179</v>
      </c>
      <c r="H1232" s="13">
        <v>54.897959183673471</v>
      </c>
      <c r="I1232" s="14">
        <v>4.0502090392203796</v>
      </c>
      <c r="J1232">
        <v>-2.62</v>
      </c>
      <c r="K1232">
        <v>77.0989990234375</v>
      </c>
      <c r="L1232" s="13">
        <v>60.4</v>
      </c>
      <c r="M1232" s="17">
        <v>0.28899999999999998</v>
      </c>
      <c r="N1232">
        <v>3.3998498920000002</v>
      </c>
      <c r="O1232">
        <v>52.589100000000002</v>
      </c>
      <c r="P1232" s="17">
        <v>286.49006581406502</v>
      </c>
      <c r="Q1232">
        <v>1.3295432679999999</v>
      </c>
      <c r="R1232">
        <v>987.80023170000004</v>
      </c>
      <c r="S1232" s="23"/>
      <c r="T1232" s="23"/>
      <c r="U1232">
        <v>6.165284E-2</v>
      </c>
      <c r="V1232">
        <v>4.32</v>
      </c>
      <c r="W1232">
        <v>14.2585696095611</v>
      </c>
      <c r="X1232">
        <v>22.7055348369284</v>
      </c>
      <c r="Y1232">
        <v>95.949790960779595</v>
      </c>
      <c r="Z1232" s="6"/>
      <c r="AA1232">
        <v>0.28299999999999997</v>
      </c>
      <c r="AB1232">
        <v>14.2520471754012</v>
      </c>
      <c r="AC1232">
        <v>17.7534672936549</v>
      </c>
      <c r="AD1232">
        <v>36.9641044464896</v>
      </c>
      <c r="AE1232">
        <v>0.26254375729284601</v>
      </c>
      <c r="AF1232">
        <v>3.7090688328059902</v>
      </c>
    </row>
    <row r="1233" spans="1:32" x14ac:dyDescent="0.2">
      <c r="A1233" s="15" t="s">
        <v>100</v>
      </c>
      <c r="B1233" s="13">
        <v>39</v>
      </c>
      <c r="C1233" s="15">
        <v>2005</v>
      </c>
      <c r="D1233" s="15">
        <f>VLOOKUP(Tabelle128[[#This Row],[countrycode]],Tabelle1[[wbcode]:[treatment]],4,FALSE)</f>
        <v>0</v>
      </c>
      <c r="E1233" s="15">
        <f>VLOOKUP(Tabelle128[[#This Row],[countrycode]],Tabelle1[[wbcode]:[liberalizations]],5,FALSE)</f>
        <v>0</v>
      </c>
      <c r="F1233" s="15">
        <v>13.94385812676666</v>
      </c>
      <c r="G1233" s="15">
        <v>20.05698925546309</v>
      </c>
      <c r="H1233" s="15">
        <v>54.897959183673471</v>
      </c>
      <c r="I1233" s="16">
        <v>9.8105204704172007</v>
      </c>
      <c r="J1233">
        <v>4.01</v>
      </c>
      <c r="K1233">
        <v>76.847999572753906</v>
      </c>
      <c r="L1233" s="15">
        <v>60.4</v>
      </c>
      <c r="M1233" s="18">
        <v>0.29799999999999999</v>
      </c>
      <c r="N1233">
        <v>3.6281700130000001</v>
      </c>
      <c r="O1233">
        <v>53.59</v>
      </c>
      <c r="P1233" s="18">
        <v>321.72366118434797</v>
      </c>
      <c r="Q1233">
        <v>1.3717509910000001</v>
      </c>
      <c r="R1233">
        <v>1021.853537</v>
      </c>
      <c r="S1233" s="6"/>
      <c r="T1233" s="6"/>
      <c r="U1233">
        <v>5.2011575999999997E-2</v>
      </c>
      <c r="V1233">
        <v>4.2300000000000004</v>
      </c>
      <c r="W1233">
        <v>14.411416011146001</v>
      </c>
      <c r="X1233">
        <v>23.936325795927601</v>
      </c>
      <c r="Y1233">
        <v>90.189479529582798</v>
      </c>
      <c r="Z1233" s="6"/>
      <c r="AA1233">
        <v>0.29199999999999998</v>
      </c>
      <c r="AB1233">
        <v>18.221088194570601</v>
      </c>
      <c r="AC1233">
        <v>16.327487915054899</v>
      </c>
      <c r="AD1233">
        <v>38.347741807073596</v>
      </c>
      <c r="AE1233">
        <v>7.7974978178644001</v>
      </c>
      <c r="AF1233">
        <v>3.7279290151203099</v>
      </c>
    </row>
    <row r="1234" spans="1:32" x14ac:dyDescent="0.2">
      <c r="A1234" s="13" t="s">
        <v>100</v>
      </c>
      <c r="B1234" s="13">
        <v>39</v>
      </c>
      <c r="C1234" s="13">
        <v>2006</v>
      </c>
      <c r="D1234" s="13">
        <f>VLOOKUP(Tabelle128[[#This Row],[countrycode]],Tabelle1[[wbcode]:[treatment]],4,FALSE)</f>
        <v>0</v>
      </c>
      <c r="E1234" s="13">
        <f>VLOOKUP(Tabelle128[[#This Row],[countrycode]],Tabelle1[[wbcode]:[liberalizations]],5,FALSE)</f>
        <v>0</v>
      </c>
      <c r="F1234" s="13">
        <v>14.374744762078681</v>
      </c>
      <c r="G1234" s="13">
        <v>20.454925462732639</v>
      </c>
      <c r="H1234" s="13">
        <v>55.510204081632658</v>
      </c>
      <c r="I1234" s="14">
        <v>11.0180105278196</v>
      </c>
      <c r="J1234">
        <v>2.09</v>
      </c>
      <c r="K1234">
        <v>77.268997192382798</v>
      </c>
      <c r="L1234" s="13">
        <v>60.7</v>
      </c>
      <c r="M1234" s="17">
        <v>0.30599999999999999</v>
      </c>
      <c r="N1234">
        <v>3.7778899670000001</v>
      </c>
      <c r="O1234">
        <v>54.596499999999999</v>
      </c>
      <c r="P1234" s="17">
        <v>336.28195027779901</v>
      </c>
      <c r="Q1234">
        <v>1.4034067830000001</v>
      </c>
      <c r="R1234">
        <v>1041.911994</v>
      </c>
      <c r="S1234" s="23"/>
      <c r="T1234" s="23"/>
      <c r="U1234">
        <v>4.8608696999999999E-2</v>
      </c>
      <c r="V1234">
        <v>4.5199999999999996</v>
      </c>
      <c r="W1234">
        <v>13.870442623181701</v>
      </c>
      <c r="X1234">
        <v>22.6609305610612</v>
      </c>
      <c r="Y1234">
        <v>88.981989472180402</v>
      </c>
      <c r="Z1234" s="6"/>
      <c r="AA1234">
        <v>0.29899999999999999</v>
      </c>
      <c r="AB1234">
        <v>19.023650215606999</v>
      </c>
      <c r="AC1234">
        <v>16.626568631041401</v>
      </c>
      <c r="AD1234">
        <v>36.531373184242902</v>
      </c>
      <c r="AE1234">
        <v>4.0485829959505899E-2</v>
      </c>
      <c r="AF1234">
        <v>3.7420579851295299</v>
      </c>
    </row>
    <row r="1235" spans="1:32" x14ac:dyDescent="0.2">
      <c r="A1235" s="15" t="s">
        <v>100</v>
      </c>
      <c r="B1235" s="13">
        <v>39</v>
      </c>
      <c r="C1235" s="15">
        <v>2007</v>
      </c>
      <c r="D1235" s="15">
        <f>VLOOKUP(Tabelle128[[#This Row],[countrycode]],Tabelle1[[wbcode]:[treatment]],4,FALSE)</f>
        <v>0</v>
      </c>
      <c r="E1235" s="15">
        <f>VLOOKUP(Tabelle128[[#This Row],[countrycode]],Tabelle1[[wbcode]:[liberalizations]],5,FALSE)</f>
        <v>0</v>
      </c>
      <c r="F1235" s="15">
        <v>14.658045676883081</v>
      </c>
      <c r="G1235" s="15">
        <v>20.533547379954779</v>
      </c>
      <c r="H1235" s="15">
        <v>55.91836734693878</v>
      </c>
      <c r="I1235" s="16">
        <v>9.5440583760619599</v>
      </c>
      <c r="J1235">
        <v>-0.74</v>
      </c>
      <c r="K1235">
        <v>77.669998168945298</v>
      </c>
      <c r="L1235" s="15">
        <v>61.1</v>
      </c>
      <c r="M1235" s="18">
        <v>0.311</v>
      </c>
      <c r="N1235">
        <v>3.9050800799999998</v>
      </c>
      <c r="O1235">
        <v>55.5533</v>
      </c>
      <c r="P1235" s="18">
        <v>390.28448024548197</v>
      </c>
      <c r="Q1235">
        <v>1.4350625749999999</v>
      </c>
      <c r="R1235">
        <v>1031.514983</v>
      </c>
      <c r="S1235" s="6"/>
      <c r="T1235" s="6"/>
      <c r="U1235">
        <v>4.8755229999999997E-2</v>
      </c>
      <c r="V1235">
        <v>4.79</v>
      </c>
      <c r="W1235">
        <v>13.066538547622899</v>
      </c>
      <c r="X1235">
        <v>22.436264299477799</v>
      </c>
      <c r="Y1235">
        <v>90.455941623938003</v>
      </c>
      <c r="Z1235" s="6"/>
      <c r="AA1235">
        <v>0.30399999999999999</v>
      </c>
      <c r="AB1235">
        <v>18.805107863500702</v>
      </c>
      <c r="AC1235">
        <v>19.674986414083602</v>
      </c>
      <c r="AD1235">
        <v>35.502802847100703</v>
      </c>
      <c r="AE1235">
        <v>5.3959260758148699E-2</v>
      </c>
      <c r="AF1235">
        <v>3.7565761187069899</v>
      </c>
    </row>
    <row r="1236" spans="1:32" x14ac:dyDescent="0.2">
      <c r="A1236" s="13" t="s">
        <v>100</v>
      </c>
      <c r="B1236" s="13">
        <v>39</v>
      </c>
      <c r="C1236" s="13">
        <v>2008</v>
      </c>
      <c r="D1236" s="13">
        <f>VLOOKUP(Tabelle128[[#This Row],[countrycode]],Tabelle1[[wbcode]:[treatment]],4,FALSE)</f>
        <v>0</v>
      </c>
      <c r="E1236" s="13">
        <f>VLOOKUP(Tabelle128[[#This Row],[countrycode]],Tabelle1[[wbcode]:[liberalizations]],5,FALSE)</f>
        <v>0</v>
      </c>
      <c r="F1236" s="13">
        <v>15.18547816536431</v>
      </c>
      <c r="G1236" s="13">
        <v>21.009534633066011</v>
      </c>
      <c r="H1236" s="13">
        <v>56.530612244897974</v>
      </c>
      <c r="I1236" s="14">
        <v>13.0933281869771</v>
      </c>
      <c r="J1236">
        <v>3.5</v>
      </c>
      <c r="K1236">
        <v>78.095001220703097</v>
      </c>
      <c r="L1236" s="13">
        <v>61.4</v>
      </c>
      <c r="M1236" s="17">
        <v>0.32</v>
      </c>
      <c r="N1236">
        <v>4.137710094</v>
      </c>
      <c r="O1236">
        <v>56.508000000000003</v>
      </c>
      <c r="P1236" s="17">
        <v>478.50255895243703</v>
      </c>
      <c r="Q1236">
        <v>1.4667183669999999</v>
      </c>
      <c r="R1236">
        <v>1065.7557360000001</v>
      </c>
      <c r="S1236" s="23"/>
      <c r="T1236" s="23"/>
      <c r="U1236">
        <v>5.2585066E-2</v>
      </c>
      <c r="V1236">
        <v>4.84</v>
      </c>
      <c r="W1236">
        <v>13.180509596802199</v>
      </c>
      <c r="X1236">
        <v>26.5307344572361</v>
      </c>
      <c r="Y1236">
        <v>86.906671813022896</v>
      </c>
      <c r="Z1236" s="6"/>
      <c r="AA1236">
        <v>0.313</v>
      </c>
      <c r="AB1236">
        <v>25.521939988877701</v>
      </c>
      <c r="AC1236">
        <v>21.2545623661563</v>
      </c>
      <c r="AD1236">
        <v>39.711244054038303</v>
      </c>
      <c r="AE1236">
        <v>11.305109882701901</v>
      </c>
      <c r="AF1236">
        <v>3.7785294775937199</v>
      </c>
    </row>
    <row r="1237" spans="1:32" x14ac:dyDescent="0.2">
      <c r="A1237" s="15" t="s">
        <v>100</v>
      </c>
      <c r="B1237" s="13">
        <v>39</v>
      </c>
      <c r="C1237" s="15">
        <v>2009</v>
      </c>
      <c r="D1237" s="15">
        <f>VLOOKUP(Tabelle128[[#This Row],[countrycode]],Tabelle1[[wbcode]:[treatment]],4,FALSE)</f>
        <v>0</v>
      </c>
      <c r="E1237" s="15">
        <f>VLOOKUP(Tabelle128[[#This Row],[countrycode]],Tabelle1[[wbcode]:[liberalizations]],5,FALSE)</f>
        <v>0</v>
      </c>
      <c r="F1237" s="15">
        <v>15.458397823395559</v>
      </c>
      <c r="G1237" s="15">
        <v>20.928476161839971</v>
      </c>
      <c r="H1237" s="15">
        <v>57.142857142857153</v>
      </c>
      <c r="I1237" s="16">
        <v>8.9157141059890499</v>
      </c>
      <c r="J1237">
        <v>-2.11</v>
      </c>
      <c r="K1237">
        <v>78.469001770019503</v>
      </c>
      <c r="L1237" s="15">
        <v>61.6</v>
      </c>
      <c r="M1237" s="18">
        <v>0.32700000000000001</v>
      </c>
      <c r="N1237">
        <v>4.3743600850000002</v>
      </c>
      <c r="O1237">
        <v>57.396099999999997</v>
      </c>
      <c r="P1237" s="18">
        <v>464.05799897091703</v>
      </c>
      <c r="Q1237">
        <v>1.49837416</v>
      </c>
      <c r="R1237">
        <v>1046.519372</v>
      </c>
      <c r="S1237" s="6"/>
      <c r="T1237" s="6"/>
      <c r="U1237">
        <v>6.0688122999999997E-2</v>
      </c>
      <c r="V1237">
        <v>4.6900000000000004</v>
      </c>
      <c r="W1237">
        <v>14.977850620897</v>
      </c>
      <c r="X1237">
        <v>34.534406082265498</v>
      </c>
      <c r="Y1237">
        <v>91.084285894010904</v>
      </c>
      <c r="Z1237" s="6"/>
      <c r="AA1237">
        <v>0.32</v>
      </c>
      <c r="AB1237">
        <v>28.4299311788699</v>
      </c>
      <c r="AC1237">
        <v>22.3397565462644</v>
      </c>
      <c r="AD1237">
        <v>49.5122567031625</v>
      </c>
      <c r="AE1237">
        <v>0.58290659080112495</v>
      </c>
      <c r="AF1237">
        <v>3.8096660880900099</v>
      </c>
    </row>
    <row r="1238" spans="1:32" x14ac:dyDescent="0.2">
      <c r="A1238" s="13" t="s">
        <v>100</v>
      </c>
      <c r="B1238" s="13">
        <v>39</v>
      </c>
      <c r="C1238" s="13">
        <v>2010</v>
      </c>
      <c r="D1238" s="13">
        <f>VLOOKUP(Tabelle128[[#This Row],[countrycode]],Tabelle1[[wbcode]:[treatment]],4,FALSE)</f>
        <v>0</v>
      </c>
      <c r="E1238" s="13">
        <f>VLOOKUP(Tabelle128[[#This Row],[countrycode]],Tabelle1[[wbcode]:[liberalizations]],5,FALSE)</f>
        <v>0</v>
      </c>
      <c r="F1238" s="13">
        <v>15.961303414696831</v>
      </c>
      <c r="G1238" s="13">
        <v>21.447455043826</v>
      </c>
      <c r="H1238" s="13">
        <v>57.551020408163282</v>
      </c>
      <c r="I1238" s="14">
        <v>13.0633053639576</v>
      </c>
      <c r="J1238">
        <v>4.08</v>
      </c>
      <c r="K1238">
        <v>78.870002746582003</v>
      </c>
      <c r="L1238" s="13">
        <v>61.9</v>
      </c>
      <c r="M1238" s="17">
        <v>0.33800000000000002</v>
      </c>
      <c r="N1238">
        <v>4.6992897989999998</v>
      </c>
      <c r="O1238">
        <v>58.366799999999998</v>
      </c>
      <c r="P1238" s="17">
        <v>476.86953216730399</v>
      </c>
      <c r="Q1238">
        <v>1.530029952</v>
      </c>
      <c r="R1238">
        <v>1093.314361</v>
      </c>
      <c r="T1238">
        <v>21.1</v>
      </c>
      <c r="U1238">
        <v>7.1076180000000003E-2</v>
      </c>
      <c r="V1238">
        <v>5.22</v>
      </c>
      <c r="W1238">
        <v>16.184414598201901</v>
      </c>
      <c r="X1238">
        <v>35.761571704560801</v>
      </c>
      <c r="Y1238">
        <v>86.936694636042404</v>
      </c>
      <c r="AA1238">
        <v>0.33</v>
      </c>
      <c r="AB1238">
        <v>31.870470362767001</v>
      </c>
      <c r="AC1238">
        <v>23.000341187600199</v>
      </c>
      <c r="AD1238">
        <v>51.945986302762698</v>
      </c>
      <c r="AE1238">
        <v>0.80407308088263496</v>
      </c>
      <c r="AF1238">
        <v>3.8441666560358199</v>
      </c>
    </row>
    <row r="1239" spans="1:32" x14ac:dyDescent="0.2">
      <c r="A1239" s="15" t="s">
        <v>100</v>
      </c>
      <c r="B1239" s="13">
        <v>39</v>
      </c>
      <c r="C1239" s="15">
        <v>2011</v>
      </c>
      <c r="D1239" s="15">
        <f>VLOOKUP(Tabelle128[[#This Row],[countrycode]],Tabelle1[[wbcode]:[treatment]],4,FALSE)</f>
        <v>0</v>
      </c>
      <c r="E1239" s="15">
        <f>VLOOKUP(Tabelle128[[#This Row],[countrycode]],Tabelle1[[wbcode]:[liberalizations]],5,FALSE)</f>
        <v>0</v>
      </c>
      <c r="F1239" s="15">
        <v>16.297887852392691</v>
      </c>
      <c r="G1239" s="15">
        <v>21.497347718163859</v>
      </c>
      <c r="H1239" s="15">
        <v>58.163265306122447</v>
      </c>
      <c r="I1239" s="16">
        <v>11.945835658830701</v>
      </c>
      <c r="J1239">
        <v>-1.75</v>
      </c>
      <c r="K1239">
        <v>79.265998840332003</v>
      </c>
      <c r="L1239" s="15">
        <v>62.2</v>
      </c>
      <c r="M1239" s="18">
        <v>0.34599999999999997</v>
      </c>
      <c r="N1239">
        <v>4.9830398560000004</v>
      </c>
      <c r="O1239">
        <v>58.994100000000003</v>
      </c>
      <c r="P1239" s="18">
        <v>512.59533501286103</v>
      </c>
      <c r="Q1239">
        <v>1.5848999909999999</v>
      </c>
      <c r="R1239">
        <v>1085.1152</v>
      </c>
      <c r="T1239">
        <v>14.045224299999999</v>
      </c>
      <c r="U1239">
        <v>7.7260770000000006E-2</v>
      </c>
      <c r="V1239">
        <v>4.6500000000000004</v>
      </c>
      <c r="W1239">
        <v>15.289555437140701</v>
      </c>
      <c r="X1239">
        <v>34.956839719793798</v>
      </c>
      <c r="Y1239">
        <v>88.054164341169297</v>
      </c>
      <c r="AA1239">
        <v>0.33800000000000002</v>
      </c>
      <c r="AB1239">
        <v>31.5627689193736</v>
      </c>
      <c r="AC1239">
        <v>22.7795105220039</v>
      </c>
      <c r="AD1239">
        <v>50.246395156934497</v>
      </c>
      <c r="AE1239">
        <v>2.9423851401331702</v>
      </c>
      <c r="AF1239">
        <v>3.8764135832545299</v>
      </c>
    </row>
    <row r="1240" spans="1:32" x14ac:dyDescent="0.2">
      <c r="A1240" s="13" t="s">
        <v>100</v>
      </c>
      <c r="B1240" s="13">
        <v>39</v>
      </c>
      <c r="C1240" s="13">
        <v>2012</v>
      </c>
      <c r="D1240" s="13">
        <f>VLOOKUP(Tabelle128[[#This Row],[countrycode]],Tabelle1[[wbcode]:[treatment]],4,FALSE)</f>
        <v>0</v>
      </c>
      <c r="E1240" s="13">
        <f>VLOOKUP(Tabelle128[[#This Row],[countrycode]],Tabelle1[[wbcode]:[liberalizations]],5,FALSE)</f>
        <v>0</v>
      </c>
      <c r="F1240" s="13">
        <v>16.741461275887819</v>
      </c>
      <c r="G1240" s="13">
        <v>21.55033012624078</v>
      </c>
      <c r="H1240" s="13">
        <v>58.163265306122447</v>
      </c>
      <c r="I1240" s="27">
        <v>16.429424507113101</v>
      </c>
      <c r="J1240">
        <v>11.11</v>
      </c>
      <c r="K1240">
        <v>75.960998535156307</v>
      </c>
      <c r="L1240" s="13">
        <v>62.3</v>
      </c>
      <c r="M1240" s="17">
        <v>0.35399999999999998</v>
      </c>
      <c r="N1240">
        <v>5.214409828</v>
      </c>
      <c r="O1240">
        <v>59.649799999999999</v>
      </c>
      <c r="P1240" s="28">
        <v>529.74445814169405</v>
      </c>
      <c r="Q1240">
        <v>1.6397700310000001</v>
      </c>
      <c r="R1240">
        <v>1122.2853809999999</v>
      </c>
      <c r="S1240">
        <v>28.412595970000002</v>
      </c>
      <c r="T1240">
        <v>14.045224299999999</v>
      </c>
      <c r="U1240">
        <v>9.8588328000000003E-2</v>
      </c>
      <c r="V1240">
        <v>4.62</v>
      </c>
      <c r="W1240">
        <v>16.100577071953499</v>
      </c>
      <c r="X1240">
        <v>28.985387401126498</v>
      </c>
      <c r="Y1240">
        <v>83.570575492886903</v>
      </c>
      <c r="Z1240">
        <v>0.251</v>
      </c>
      <c r="AA1240">
        <v>0.34599999999999997</v>
      </c>
      <c r="AB1240">
        <v>28.805140165012499</v>
      </c>
      <c r="AC1240">
        <v>26.537239733470201</v>
      </c>
      <c r="AD1240">
        <v>45.085964473079997</v>
      </c>
      <c r="AE1240">
        <v>0.45508982035926798</v>
      </c>
      <c r="AF1240">
        <v>3.8987430377725598</v>
      </c>
    </row>
    <row r="1241" spans="1:32" x14ac:dyDescent="0.2">
      <c r="A1241" s="15" t="s">
        <v>100</v>
      </c>
      <c r="B1241" s="13">
        <v>39</v>
      </c>
      <c r="C1241" s="15">
        <v>2013</v>
      </c>
      <c r="D1241" s="15">
        <f>VLOOKUP(Tabelle128[[#This Row],[countrycode]],Tabelle1[[wbcode]:[treatment]],4,FALSE)</f>
        <v>0</v>
      </c>
      <c r="E1241" s="15">
        <f>VLOOKUP(Tabelle128[[#This Row],[countrycode]],Tabelle1[[wbcode]:[liberalizations]],5,FALSE)</f>
        <v>0</v>
      </c>
      <c r="F1241" s="15">
        <v>17.058512046876729</v>
      </c>
      <c r="G1241" s="15">
        <v>21.58362517603047</v>
      </c>
      <c r="H1241" s="15">
        <v>58.367346938775512</v>
      </c>
      <c r="I1241" s="26">
        <v>17.3753950962689</v>
      </c>
      <c r="J1241">
        <v>3.11</v>
      </c>
      <c r="K1241">
        <v>74.634002685546903</v>
      </c>
      <c r="L1241" s="15">
        <v>62.4</v>
      </c>
      <c r="M1241" s="18">
        <v>0.36199999999999999</v>
      </c>
      <c r="N1241">
        <v>5.4489698410000003</v>
      </c>
      <c r="O1241">
        <v>60.238999999999997</v>
      </c>
      <c r="P1241">
        <v>552.569138963417</v>
      </c>
      <c r="Q1241">
        <v>1.694640071</v>
      </c>
      <c r="R1241">
        <v>1142.618784</v>
      </c>
      <c r="S1241">
        <v>28.040305679999999</v>
      </c>
      <c r="T1241">
        <v>14.045224299999999</v>
      </c>
      <c r="U1241">
        <v>0.102187164</v>
      </c>
      <c r="V1241">
        <v>4.32</v>
      </c>
      <c r="W1241">
        <v>16.979033602088499</v>
      </c>
      <c r="X1241">
        <v>29.316115547240599</v>
      </c>
      <c r="Y1241">
        <v>82.624604903731097</v>
      </c>
      <c r="Z1241">
        <v>0.25800000000000001</v>
      </c>
      <c r="AA1241">
        <v>0.35399999999999998</v>
      </c>
      <c r="AB1241">
        <v>29.594879208676801</v>
      </c>
      <c r="AC1241">
        <v>26.046501947595601</v>
      </c>
      <c r="AD1241">
        <v>46.295149149329099</v>
      </c>
      <c r="AE1241">
        <v>2.2972311495531601</v>
      </c>
      <c r="AF1241">
        <v>3.90731712034815</v>
      </c>
    </row>
    <row r="1242" spans="1:32" x14ac:dyDescent="0.2">
      <c r="A1242" s="13" t="s">
        <v>100</v>
      </c>
      <c r="B1242" s="13">
        <v>39</v>
      </c>
      <c r="C1242" s="13">
        <v>2014</v>
      </c>
      <c r="D1242" s="13">
        <f>VLOOKUP(Tabelle128[[#This Row],[countrycode]],Tabelle1[[wbcode]:[treatment]],4,FALSE)</f>
        <v>0</v>
      </c>
      <c r="E1242" s="13">
        <f>VLOOKUP(Tabelle128[[#This Row],[countrycode]],Tabelle1[[wbcode]:[liberalizations]],5,FALSE)</f>
        <v>0</v>
      </c>
      <c r="F1242" s="13">
        <v>17.37266012012687</v>
      </c>
      <c r="G1242" s="13">
        <v>21.695232807429679</v>
      </c>
      <c r="H1242" s="13">
        <v>58.571428571428577</v>
      </c>
      <c r="I1242" s="14">
        <v>17.260209347799599</v>
      </c>
      <c r="J1242">
        <v>4.53</v>
      </c>
      <c r="K1242" s="18">
        <v>73.186996459960895</v>
      </c>
      <c r="L1242" s="13">
        <v>62.4</v>
      </c>
      <c r="M1242" s="17">
        <v>0.37</v>
      </c>
      <c r="N1242" s="18">
        <v>5.6835298539999997</v>
      </c>
      <c r="O1242" s="18">
        <v>60.786000000000001</v>
      </c>
      <c r="P1242" s="17">
        <v>564.59674880201806</v>
      </c>
      <c r="Q1242" s="18">
        <v>1.7495101099999999</v>
      </c>
      <c r="R1242" s="18">
        <v>1178.0154910000001</v>
      </c>
      <c r="S1242" s="18">
        <v>28.51243015</v>
      </c>
      <c r="T1242" s="18">
        <v>16.43389921</v>
      </c>
      <c r="U1242" s="18">
        <v>0.10782644</v>
      </c>
      <c r="V1242" s="18">
        <v>4.57</v>
      </c>
      <c r="W1242" s="18">
        <v>15.945862927875</v>
      </c>
      <c r="X1242">
        <v>29.795737908718301</v>
      </c>
      <c r="Y1242">
        <v>82.739790652200398</v>
      </c>
      <c r="Z1242">
        <v>0.26300000000000001</v>
      </c>
      <c r="AA1242">
        <v>0.36199999999999999</v>
      </c>
      <c r="AB1242">
        <v>30.784259578071499</v>
      </c>
      <c r="AC1242">
        <v>23.605960238329899</v>
      </c>
      <c r="AD1242">
        <v>45.7416008365932</v>
      </c>
      <c r="AE1242">
        <v>-0.93028725998446105</v>
      </c>
      <c r="AF1242">
        <v>3.8998469683457402</v>
      </c>
    </row>
    <row r="1243" spans="1:32" x14ac:dyDescent="0.2">
      <c r="A1243" s="15" t="s">
        <v>100</v>
      </c>
      <c r="B1243" s="13">
        <v>39</v>
      </c>
      <c r="C1243" s="15">
        <v>2015</v>
      </c>
      <c r="D1243" s="15">
        <f>VLOOKUP(Tabelle128[[#This Row],[countrycode]],Tabelle1[[wbcode]:[treatment]],4,FALSE)</f>
        <v>0</v>
      </c>
      <c r="E1243" s="15">
        <f>VLOOKUP(Tabelle128[[#This Row],[countrycode]],Tabelle1[[wbcode]:[liberalizations]],5,FALSE)</f>
        <v>0</v>
      </c>
      <c r="F1243" s="15">
        <v>17.535003853876361</v>
      </c>
      <c r="G1243" s="15">
        <v>21.762019773892149</v>
      </c>
      <c r="H1243" s="15">
        <v>58.571428571428577</v>
      </c>
      <c r="I1243" s="16">
        <v>16.166132421903399</v>
      </c>
      <c r="J1243">
        <v>0.31</v>
      </c>
      <c r="K1243" s="18">
        <v>73.166000366210895</v>
      </c>
      <c r="L1243" s="15"/>
      <c r="M1243" s="18">
        <v>0.376</v>
      </c>
      <c r="N1243" s="18">
        <v>5.9180898669999999</v>
      </c>
      <c r="O1243" s="18">
        <v>61.082700000000003</v>
      </c>
      <c r="P1243" s="18">
        <v>484.15313735080099</v>
      </c>
      <c r="Q1243" s="18">
        <v>1.8043801500000001</v>
      </c>
      <c r="R1243" s="18">
        <v>1187.645526</v>
      </c>
      <c r="S1243" s="18">
        <v>28.22722813</v>
      </c>
      <c r="T1243" s="18">
        <v>16.43389921</v>
      </c>
      <c r="U1243" s="18">
        <v>0.10174154000000001</v>
      </c>
      <c r="V1243" s="18">
        <v>4.49</v>
      </c>
      <c r="W1243" s="18">
        <v>14.2683699619368</v>
      </c>
      <c r="X1243">
        <v>30.459060409249201</v>
      </c>
      <c r="Y1243">
        <v>83.833867578096601</v>
      </c>
      <c r="Z1243">
        <v>0.26800000000000002</v>
      </c>
      <c r="AA1243">
        <v>0.36799999999999999</v>
      </c>
      <c r="AB1243">
        <v>32.607014303041097</v>
      </c>
      <c r="AC1243">
        <v>22.5383286848915</v>
      </c>
      <c r="AD1243">
        <v>44.727430371186003</v>
      </c>
      <c r="AE1243">
        <v>-0.57609036983308604</v>
      </c>
      <c r="AF1243">
        <v>3.8814515444941899</v>
      </c>
    </row>
    <row r="1244" spans="1:32" x14ac:dyDescent="0.2">
      <c r="A1244" s="13" t="s">
        <v>100</v>
      </c>
      <c r="B1244" s="13">
        <v>39</v>
      </c>
      <c r="C1244" s="13">
        <v>2016</v>
      </c>
      <c r="D1244" s="13">
        <f>VLOOKUP(Tabelle128[[#This Row],[countrycode]],Tabelle1[[wbcode]:[treatment]],4,FALSE)</f>
        <v>0</v>
      </c>
      <c r="E1244" s="13">
        <f>VLOOKUP(Tabelle128[[#This Row],[countrycode]],Tabelle1[[wbcode]:[liberalizations]],5,FALSE)</f>
        <v>0</v>
      </c>
      <c r="F1244" s="13">
        <v>17.726945945887589</v>
      </c>
      <c r="G1244" s="13">
        <v>21.831648935813529</v>
      </c>
      <c r="H1244" s="13">
        <v>58.571428571428577</v>
      </c>
      <c r="I1244" s="14">
        <v>15.3996381943209</v>
      </c>
      <c r="J1244">
        <v>1.7</v>
      </c>
      <c r="K1244" s="18">
        <v>73.161003112792997</v>
      </c>
      <c r="L1244" s="13"/>
      <c r="M1244" s="17">
        <v>0.38300000000000001</v>
      </c>
      <c r="N1244" s="18">
        <v>6.2151799199999997</v>
      </c>
      <c r="O1244" s="18">
        <v>61.628799999999998</v>
      </c>
      <c r="P1244" s="17">
        <v>500.21491126653501</v>
      </c>
      <c r="Q1244" s="18">
        <v>1.8824644370000001</v>
      </c>
      <c r="R1244" s="18">
        <v>1188.941701</v>
      </c>
      <c r="S1244" s="18">
        <v>27.941277150000001</v>
      </c>
      <c r="T1244" s="18">
        <v>16.43389921</v>
      </c>
      <c r="U1244" s="18">
        <v>9.9298670000000006E-2</v>
      </c>
      <c r="V1244" s="18">
        <v>4.5999999999999996</v>
      </c>
      <c r="W1244" s="18">
        <v>12.183338893915799</v>
      </c>
      <c r="X1244">
        <v>24.304770330636099</v>
      </c>
      <c r="Y1244">
        <v>84.6003618056791</v>
      </c>
      <c r="Z1244">
        <v>0.27500000000000002</v>
      </c>
      <c r="AA1244">
        <v>0.375</v>
      </c>
      <c r="AB1244">
        <v>27.0108807832762</v>
      </c>
      <c r="AC1244">
        <v>21.245195072588299</v>
      </c>
      <c r="AD1244">
        <v>36.488109224551899</v>
      </c>
      <c r="AE1244">
        <v>1.6538892238780301</v>
      </c>
      <c r="AF1244">
        <v>3.8598430917902902</v>
      </c>
    </row>
    <row r="1245" spans="1:32" x14ac:dyDescent="0.2">
      <c r="A1245" s="15" t="s">
        <v>100</v>
      </c>
      <c r="B1245" s="13">
        <v>39</v>
      </c>
      <c r="C1245" s="15">
        <v>2017</v>
      </c>
      <c r="D1245" s="15">
        <f>VLOOKUP(Tabelle128[[#This Row],[countrycode]],Tabelle1[[wbcode]:[treatment]],4,FALSE)</f>
        <v>0</v>
      </c>
      <c r="E1245" s="15">
        <f>VLOOKUP(Tabelle128[[#This Row],[countrycode]],Tabelle1[[wbcode]:[liberalizations]],5,FALSE)</f>
        <v>0</v>
      </c>
      <c r="F1245" s="15">
        <v>17.920061624314219</v>
      </c>
      <c r="G1245" s="15">
        <v>21.991309501554369</v>
      </c>
      <c r="H1245" s="15">
        <v>58.571428571428577</v>
      </c>
      <c r="I1245" s="16">
        <v>13.044743729734799</v>
      </c>
      <c r="J1245">
        <v>0.94</v>
      </c>
      <c r="K1245" s="18">
        <v>73.142997741699205</v>
      </c>
      <c r="L1245" s="15"/>
      <c r="M1245" s="18">
        <v>0.39</v>
      </c>
      <c r="N1245" s="18">
        <v>6.4067702290000001</v>
      </c>
      <c r="O1245" s="18">
        <v>62.1599</v>
      </c>
      <c r="P1245" s="18">
        <v>517.77157227137104</v>
      </c>
      <c r="Q1245" s="18">
        <v>1.9605487239999999</v>
      </c>
      <c r="R1245" s="18">
        <v>1206.4034320000001</v>
      </c>
      <c r="S1245" s="18">
        <v>27.67571573</v>
      </c>
      <c r="T1245" s="18">
        <v>16.43389921</v>
      </c>
      <c r="U1245" s="18">
        <v>9.2846242999999995E-2</v>
      </c>
      <c r="V1245" s="18">
        <v>4.5599999999999996</v>
      </c>
      <c r="W1245" s="18">
        <v>13.294370928775299</v>
      </c>
      <c r="X1245">
        <v>26.264891699023998</v>
      </c>
      <c r="Y1245">
        <v>86.955256270265195</v>
      </c>
      <c r="Z1245">
        <v>0.28000000000000003</v>
      </c>
      <c r="AA1245">
        <v>0.38100000000000001</v>
      </c>
      <c r="AB1245">
        <v>25.795039467836698</v>
      </c>
      <c r="AC1245">
        <v>21.0721544745854</v>
      </c>
      <c r="AD1245">
        <v>39.5592626277992</v>
      </c>
      <c r="AE1245">
        <v>2.7963731887128001</v>
      </c>
      <c r="AF1245">
        <v>3.83900131197354</v>
      </c>
    </row>
    <row r="1246" spans="1:32" x14ac:dyDescent="0.2">
      <c r="A1246" s="13" t="s">
        <v>100</v>
      </c>
      <c r="B1246" s="13">
        <v>39</v>
      </c>
      <c r="C1246" s="13">
        <v>2018</v>
      </c>
      <c r="D1246" s="13">
        <f>VLOOKUP(Tabelle128[[#This Row],[countrycode]],Tabelle1[[wbcode]:[treatment]],4,FALSE)</f>
        <v>0</v>
      </c>
      <c r="E1246" s="13">
        <f>VLOOKUP(Tabelle128[[#This Row],[countrycode]],Tabelle1[[wbcode]:[liberalizations]],5,FALSE)</f>
        <v>0</v>
      </c>
      <c r="F1246" s="13">
        <v>18.094742842854771</v>
      </c>
      <c r="G1246" s="13">
        <v>22.22046431229634</v>
      </c>
      <c r="H1246" s="13">
        <v>58.571428571428577</v>
      </c>
      <c r="I1246" s="14">
        <v>14.5198687877106</v>
      </c>
      <c r="J1246">
        <v>3.01</v>
      </c>
      <c r="K1246" s="18">
        <v>73.119003295898395</v>
      </c>
      <c r="L1246" s="13"/>
      <c r="M1246" s="17">
        <v>0.39900000000000002</v>
      </c>
      <c r="N1246" s="18">
        <v>6.6762727599999998</v>
      </c>
      <c r="O1246" s="18">
        <v>62.4544</v>
      </c>
      <c r="P1246" s="17">
        <v>570.72392195359203</v>
      </c>
      <c r="Q1246" s="18">
        <v>2.0386330109999999</v>
      </c>
      <c r="R1246" s="18">
        <v>1257.0821780000001</v>
      </c>
      <c r="S1246" s="18">
        <v>27.441877959999999</v>
      </c>
      <c r="T1246" s="18">
        <v>16.43389921</v>
      </c>
      <c r="U1246" s="18">
        <v>8.3015406999999999E-2</v>
      </c>
      <c r="V1246" s="18">
        <v>4.1399999999999997</v>
      </c>
      <c r="W1246" s="18">
        <v>11.8352698611252</v>
      </c>
      <c r="X1246">
        <v>26.298843362383799</v>
      </c>
      <c r="Y1246">
        <v>85.480131212289393</v>
      </c>
      <c r="Z1246">
        <v>0.28699999999999998</v>
      </c>
      <c r="AA1246">
        <v>0.39100000000000001</v>
      </c>
      <c r="AB1246">
        <v>28.490497833133102</v>
      </c>
      <c r="AC1246">
        <v>19.741737556682001</v>
      </c>
      <c r="AD1246">
        <v>38.134113223508997</v>
      </c>
      <c r="AE1246">
        <v>2.9676036600445399</v>
      </c>
      <c r="AF1246">
        <v>3.8167367207579401</v>
      </c>
    </row>
    <row r="1247" spans="1:32" x14ac:dyDescent="0.2">
      <c r="A1247" s="15" t="s">
        <v>100</v>
      </c>
      <c r="B1247" s="13">
        <v>39</v>
      </c>
      <c r="C1247" s="15">
        <v>2019</v>
      </c>
      <c r="D1247" s="15">
        <f>VLOOKUP(Tabelle128[[#This Row],[countrycode]],Tabelle1[[wbcode]:[treatment]],4,FALSE)</f>
        <v>0</v>
      </c>
      <c r="E1247" s="15">
        <f>VLOOKUP(Tabelle128[[#This Row],[countrycode]],Tabelle1[[wbcode]:[liberalizations]],5,FALSE)</f>
        <v>0</v>
      </c>
      <c r="F1247" s="15"/>
      <c r="G1247" s="15"/>
      <c r="H1247" s="15"/>
      <c r="I1247" s="16">
        <v>15.737547889956399</v>
      </c>
      <c r="J1247">
        <v>1.72</v>
      </c>
      <c r="K1247" s="18">
        <v>73.084999084472699</v>
      </c>
      <c r="L1247" s="15"/>
      <c r="M1247" s="18">
        <v>0.40600000000000003</v>
      </c>
      <c r="N1247" s="18">
        <v>6.9571119880000003</v>
      </c>
      <c r="O1247" s="18">
        <v>62.896700000000003</v>
      </c>
      <c r="P1247" s="18">
        <v>554.099389259855</v>
      </c>
      <c r="Q1247" s="18">
        <v>2.1167172989999998</v>
      </c>
      <c r="R1247" s="18">
        <v>1278.971076</v>
      </c>
      <c r="S1247" s="18">
        <v>27.191750169999999</v>
      </c>
      <c r="T1247" s="18">
        <v>16.43389921</v>
      </c>
      <c r="U1247" s="18">
        <v>7.9504211000000005E-2</v>
      </c>
      <c r="V1247" s="18">
        <v>4.1900000000000004</v>
      </c>
      <c r="W1247" s="18">
        <v>11.421733448618401</v>
      </c>
      <c r="X1247">
        <v>26.292632083435699</v>
      </c>
      <c r="Y1247">
        <v>84.262452110043597</v>
      </c>
      <c r="Z1247">
        <v>0.29399999999999998</v>
      </c>
      <c r="AA1247">
        <v>0.39800000000000002</v>
      </c>
      <c r="AB1247">
        <v>30.3149903312102</v>
      </c>
      <c r="AC1247">
        <v>20.543308502792598</v>
      </c>
      <c r="AD1247">
        <v>37.714365532054003</v>
      </c>
      <c r="AE1247">
        <v>-2.4897926507085102</v>
      </c>
      <c r="AF1247">
        <v>3.7942066360370399</v>
      </c>
    </row>
    <row r="1248" spans="1:32" x14ac:dyDescent="0.2">
      <c r="A1248" s="13" t="s">
        <v>100</v>
      </c>
      <c r="B1248" s="13">
        <v>39</v>
      </c>
      <c r="C1248" s="13">
        <v>2020</v>
      </c>
      <c r="D1248" s="13">
        <f>VLOOKUP(Tabelle128[[#This Row],[countrycode]],Tabelle1[[wbcode]:[treatment]],4,FALSE)</f>
        <v>0</v>
      </c>
      <c r="E1248" s="13">
        <f>VLOOKUP(Tabelle128[[#This Row],[countrycode]],Tabelle1[[wbcode]:[liberalizations]],5,FALSE)</f>
        <v>0</v>
      </c>
      <c r="F1248" s="13"/>
      <c r="G1248" s="13"/>
      <c r="H1248" s="13"/>
      <c r="I1248" s="18">
        <v>15.6270980916253</v>
      </c>
      <c r="J1248">
        <v>-1.58</v>
      </c>
      <c r="K1248" s="18">
        <v>72.338996887207003</v>
      </c>
      <c r="L1248" s="13"/>
      <c r="M1248" s="17">
        <v>0.40100000000000002</v>
      </c>
      <c r="N1248" s="18">
        <v>6.9571119880000003</v>
      </c>
      <c r="O1248" s="18">
        <v>61.450600000000001</v>
      </c>
      <c r="P1248" s="18">
        <v>567.66989226161104</v>
      </c>
      <c r="Q1248" s="18">
        <v>2.1167172989999998</v>
      </c>
      <c r="R1248" s="18">
        <v>1270.065047</v>
      </c>
      <c r="S1248" s="18">
        <v>26.90988982</v>
      </c>
      <c r="T1248" s="18">
        <v>16.43389921</v>
      </c>
      <c r="U1248" s="18">
        <v>6.9832067999999997E-2</v>
      </c>
      <c r="V1248" s="18">
        <v>4.1900000000000004</v>
      </c>
      <c r="W1248" s="18">
        <v>10.2875991447739</v>
      </c>
      <c r="X1248">
        <v>25.888778009392102</v>
      </c>
      <c r="Y1248">
        <v>84.3729019083747</v>
      </c>
      <c r="Z1248">
        <v>0.29199999999999998</v>
      </c>
      <c r="AA1248">
        <v>0.39300000000000002</v>
      </c>
      <c r="AB1248">
        <v>31.0651359375161</v>
      </c>
      <c r="AC1248">
        <v>20.151257561712001</v>
      </c>
      <c r="AD1248">
        <v>36.176377154165998</v>
      </c>
      <c r="AE1248">
        <v>2.8981937602627101</v>
      </c>
      <c r="AF1248">
        <v>3.7713512745836701</v>
      </c>
    </row>
    <row r="1249" spans="1:32" x14ac:dyDescent="0.2">
      <c r="A1249" s="15" t="s">
        <v>100</v>
      </c>
      <c r="B1249" s="13">
        <v>39</v>
      </c>
      <c r="C1249" s="15">
        <v>2021</v>
      </c>
      <c r="D1249" s="15">
        <f>VLOOKUP(Tabelle128[[#This Row],[countrycode]],Tabelle1[[wbcode]:[treatment]],4,FALSE)</f>
        <v>0</v>
      </c>
      <c r="E1249" s="15">
        <f>VLOOKUP(Tabelle128[[#This Row],[countrycode]],Tabelle1[[wbcode]:[liberalizations]],5,FALSE)</f>
        <v>0</v>
      </c>
      <c r="F1249" s="15"/>
      <c r="G1249" s="15"/>
      <c r="H1249" s="15"/>
      <c r="I1249" s="18">
        <v>12.744157042187901</v>
      </c>
      <c r="J1249">
        <v>1.1599999999999999</v>
      </c>
      <c r="K1249" s="18">
        <v>72.386001586914105</v>
      </c>
      <c r="L1249" s="15"/>
      <c r="M1249" s="18">
        <v>0.4</v>
      </c>
      <c r="N1249" s="18">
        <v>6.9571119880000003</v>
      </c>
      <c r="O1249" s="18">
        <v>61.576300000000003</v>
      </c>
      <c r="P1249" s="18">
        <v>594.92510887125798</v>
      </c>
      <c r="Q1249" s="18">
        <v>2.1167172989999998</v>
      </c>
      <c r="R1249" s="18">
        <v>1239.8669359999999</v>
      </c>
      <c r="S1249" s="18">
        <v>26.710599859999999</v>
      </c>
      <c r="T1249" s="18">
        <v>16.43389921</v>
      </c>
      <c r="U1249" s="18">
        <v>6.9832067999999997E-2</v>
      </c>
      <c r="V1249" s="18">
        <v>4.1900000000000004</v>
      </c>
      <c r="W1249" s="18">
        <v>10.0786616456075</v>
      </c>
      <c r="X1249">
        <v>27.5802208680321</v>
      </c>
      <c r="Y1249">
        <v>87.255842957812106</v>
      </c>
      <c r="Z1249">
        <v>0.29199999999999998</v>
      </c>
      <c r="AA1249">
        <v>0.39200000000000002</v>
      </c>
      <c r="AB1249">
        <v>30.245716777231301</v>
      </c>
      <c r="AC1249">
        <v>20.652396830124399</v>
      </c>
      <c r="AD1249">
        <v>37.658882513639597</v>
      </c>
      <c r="AE1249">
        <v>3.8378680284050302</v>
      </c>
      <c r="AF1249">
        <v>3.7467772978966001</v>
      </c>
    </row>
    <row r="1250" spans="1:32" x14ac:dyDescent="0.2">
      <c r="A1250" s="13" t="s">
        <v>98</v>
      </c>
      <c r="B1250" s="13">
        <v>40</v>
      </c>
      <c r="C1250" s="13">
        <v>1990</v>
      </c>
      <c r="D1250" s="13">
        <f>VLOOKUP(Tabelle128[[#This Row],[countrycode]],Tabelle1[[wbcode]:[treatment]],4,FALSE)</f>
        <v>0</v>
      </c>
      <c r="E1250" s="13">
        <f>VLOOKUP(Tabelle128[[#This Row],[countrycode]],Tabelle1[[wbcode]:[liberalizations]],5,FALSE)</f>
        <v>0</v>
      </c>
      <c r="F1250" s="13">
        <v>13.98601321337512</v>
      </c>
      <c r="G1250" s="13">
        <v>19.546165678390238</v>
      </c>
      <c r="H1250" s="13">
        <v>46.530612244897959</v>
      </c>
      <c r="I1250" s="14">
        <v>64.211490823429997</v>
      </c>
      <c r="J1250" s="13"/>
      <c r="K1250" s="18"/>
      <c r="L1250" s="13">
        <v>56.7</v>
      </c>
      <c r="M1250" s="17"/>
      <c r="N1250" s="18">
        <v>5.6963701000000002</v>
      </c>
      <c r="O1250" s="18">
        <v>46.037399999999998</v>
      </c>
      <c r="P1250" s="17">
        <v>567.52864901274995</v>
      </c>
      <c r="Q1250" s="18"/>
      <c r="R1250" s="18">
        <v>3067.3875269999999</v>
      </c>
      <c r="S1250" s="13"/>
      <c r="T1250" s="13"/>
      <c r="U1250" s="18">
        <v>0.40811154399999999</v>
      </c>
      <c r="V1250" s="18">
        <v>1.41</v>
      </c>
      <c r="W1250" s="18">
        <v>20.974772848998001</v>
      </c>
      <c r="X1250">
        <v>9.9499672308533391</v>
      </c>
      <c r="Y1250">
        <v>35.788509176570003</v>
      </c>
      <c r="Z1250" s="6"/>
      <c r="AB1250" s="6"/>
      <c r="AC1250" s="6"/>
      <c r="AD1250" s="6"/>
      <c r="AE1250" s="6"/>
      <c r="AF1250" s="6"/>
    </row>
    <row r="1251" spans="1:32" x14ac:dyDescent="0.2">
      <c r="A1251" s="15" t="s">
        <v>98</v>
      </c>
      <c r="B1251" s="13">
        <v>40</v>
      </c>
      <c r="C1251" s="15">
        <v>1991</v>
      </c>
      <c r="D1251" s="15">
        <f>VLOOKUP(Tabelle128[[#This Row],[countrycode]],Tabelle1[[wbcode]:[treatment]],4,FALSE)</f>
        <v>0</v>
      </c>
      <c r="E1251" s="15">
        <f>VLOOKUP(Tabelle128[[#This Row],[countrycode]],Tabelle1[[wbcode]:[liberalizations]],5,FALSE)</f>
        <v>0</v>
      </c>
      <c r="F1251" s="15">
        <v>13.873542053737189</v>
      </c>
      <c r="G1251" s="15">
        <v>19.404636129916451</v>
      </c>
      <c r="H1251" s="15">
        <v>46.122448979591837</v>
      </c>
      <c r="I1251" s="16">
        <v>59.877846669450498</v>
      </c>
      <c r="J1251" s="15"/>
      <c r="K1251" s="18">
        <v>58.159999847412102</v>
      </c>
      <c r="L1251" s="15">
        <v>56.6</v>
      </c>
      <c r="M1251" s="18"/>
      <c r="N1251" s="18">
        <v>5.8847548249999999</v>
      </c>
      <c r="O1251" s="18">
        <v>45.690800000000003</v>
      </c>
      <c r="P1251" s="18">
        <v>502.91413891893899</v>
      </c>
      <c r="Q1251" s="18"/>
      <c r="R1251" s="18">
        <v>3006.6969260000001</v>
      </c>
      <c r="S1251" s="15"/>
      <c r="T1251" s="15"/>
      <c r="U1251" s="18">
        <v>0.42930497200000001</v>
      </c>
      <c r="V1251" s="18">
        <v>1.5</v>
      </c>
      <c r="W1251" s="18">
        <v>24.246867278452299</v>
      </c>
      <c r="X1251">
        <v>12.774737585967101</v>
      </c>
      <c r="Y1251">
        <v>40.122153330549502</v>
      </c>
      <c r="Z1251" s="6"/>
      <c r="AB1251" s="6"/>
      <c r="AC1251" s="6"/>
      <c r="AD1251" s="6"/>
      <c r="AE1251" s="6"/>
      <c r="AF1251" s="6"/>
    </row>
    <row r="1252" spans="1:32" x14ac:dyDescent="0.2">
      <c r="A1252" s="13" t="s">
        <v>98</v>
      </c>
      <c r="B1252" s="13">
        <v>40</v>
      </c>
      <c r="C1252" s="13">
        <v>1992</v>
      </c>
      <c r="D1252" s="13">
        <f>VLOOKUP(Tabelle128[[#This Row],[countrycode]],Tabelle1[[wbcode]:[treatment]],4,FALSE)</f>
        <v>0</v>
      </c>
      <c r="E1252" s="13">
        <f>VLOOKUP(Tabelle128[[#This Row],[countrycode]],Tabelle1[[wbcode]:[liberalizations]],5,FALSE)</f>
        <v>0</v>
      </c>
      <c r="F1252" s="13">
        <v>13.88580516007233</v>
      </c>
      <c r="G1252" s="13">
        <v>19.10182555449391</v>
      </c>
      <c r="H1252" s="13">
        <v>45.91836734693878</v>
      </c>
      <c r="I1252" s="14">
        <v>53.501501251189097</v>
      </c>
      <c r="J1252" s="13"/>
      <c r="K1252" s="18">
        <v>58.147998809814503</v>
      </c>
      <c r="L1252" s="13">
        <v>56.5</v>
      </c>
      <c r="M1252" s="17"/>
      <c r="N1252" s="18">
        <v>6.079369625</v>
      </c>
      <c r="O1252" s="18">
        <v>45.6678</v>
      </c>
      <c r="P1252" s="17">
        <v>477.177623755735</v>
      </c>
      <c r="Q1252" s="18"/>
      <c r="R1252" s="18">
        <v>3021.759294</v>
      </c>
      <c r="S1252" s="13"/>
      <c r="T1252" s="13"/>
      <c r="U1252" s="18">
        <v>0.46190605200000001</v>
      </c>
      <c r="V1252" s="18">
        <v>1.51</v>
      </c>
      <c r="W1252" s="18">
        <v>23.974750301083201</v>
      </c>
      <c r="X1252">
        <v>14.252638013527299</v>
      </c>
      <c r="Y1252">
        <v>46.498498748810903</v>
      </c>
      <c r="Z1252" s="6"/>
      <c r="AB1252" s="6"/>
      <c r="AC1252" s="6"/>
      <c r="AD1252" s="6"/>
      <c r="AE1252" s="6"/>
      <c r="AF1252" s="6"/>
    </row>
    <row r="1253" spans="1:32" x14ac:dyDescent="0.2">
      <c r="A1253" s="15" t="s">
        <v>98</v>
      </c>
      <c r="B1253" s="13">
        <v>40</v>
      </c>
      <c r="C1253" s="15">
        <v>1993</v>
      </c>
      <c r="D1253" s="15">
        <f>VLOOKUP(Tabelle128[[#This Row],[countrycode]],Tabelle1[[wbcode]:[treatment]],4,FALSE)</f>
        <v>0</v>
      </c>
      <c r="E1253" s="15">
        <f>VLOOKUP(Tabelle128[[#This Row],[countrycode]],Tabelle1[[wbcode]:[liberalizations]],5,FALSE)</f>
        <v>0</v>
      </c>
      <c r="F1253" s="15">
        <v>13.875642926845069</v>
      </c>
      <c r="G1253" s="15">
        <v>18.787630187484051</v>
      </c>
      <c r="H1253" s="15">
        <v>45.91836734693878</v>
      </c>
      <c r="I1253" s="16">
        <v>50.902184727810599</v>
      </c>
      <c r="J1253" s="15"/>
      <c r="K1253" s="18">
        <v>58.0929985046387</v>
      </c>
      <c r="L1253" s="15">
        <v>56.4</v>
      </c>
      <c r="M1253" s="18"/>
      <c r="N1253" s="18">
        <v>6.2804205319999999</v>
      </c>
      <c r="O1253" s="18">
        <v>45.7879</v>
      </c>
      <c r="P1253" s="18">
        <v>270.22396671752</v>
      </c>
      <c r="Q1253" s="18"/>
      <c r="R1253" s="18">
        <v>2824.6510720000001</v>
      </c>
      <c r="S1253" s="15"/>
      <c r="T1253" s="15"/>
      <c r="U1253" s="18">
        <v>0.43635707299999998</v>
      </c>
      <c r="V1253" s="18">
        <v>1.66</v>
      </c>
      <c r="W1253" s="18">
        <v>20.066539953150301</v>
      </c>
      <c r="X1253">
        <v>13.6532149781525</v>
      </c>
      <c r="Y1253">
        <v>49.097815272189401</v>
      </c>
      <c r="Z1253" s="6"/>
      <c r="AB1253" s="6"/>
      <c r="AC1253" s="6"/>
      <c r="AD1253" s="6"/>
      <c r="AE1253" s="6"/>
      <c r="AF1253" s="6"/>
    </row>
    <row r="1254" spans="1:32" x14ac:dyDescent="0.2">
      <c r="A1254" s="13" t="s">
        <v>98</v>
      </c>
      <c r="B1254" s="13">
        <v>40</v>
      </c>
      <c r="C1254" s="13">
        <v>1994</v>
      </c>
      <c r="D1254" s="13">
        <f>VLOOKUP(Tabelle128[[#This Row],[countrycode]],Tabelle1[[wbcode]:[treatment]],4,FALSE)</f>
        <v>0</v>
      </c>
      <c r="E1254" s="13">
        <f>VLOOKUP(Tabelle128[[#This Row],[countrycode]],Tabelle1[[wbcode]:[liberalizations]],5,FALSE)</f>
        <v>0</v>
      </c>
      <c r="F1254" s="13">
        <v>13.78600565783265</v>
      </c>
      <c r="G1254" s="13">
        <v>18.89735836956611</v>
      </c>
      <c r="H1254" s="13">
        <v>45.714285714285722</v>
      </c>
      <c r="I1254" s="14">
        <v>46.122877428542701</v>
      </c>
      <c r="J1254" s="13"/>
      <c r="K1254" s="18">
        <v>58.043998718261697</v>
      </c>
      <c r="L1254" s="13">
        <v>56.4</v>
      </c>
      <c r="M1254" s="17"/>
      <c r="N1254" s="18">
        <v>6.4881203970000003</v>
      </c>
      <c r="O1254" s="18">
        <v>45.513199999999998</v>
      </c>
      <c r="P1254" s="17">
        <v>321.32067413755601</v>
      </c>
      <c r="Q1254" s="18"/>
      <c r="R1254" s="18">
        <v>2765.3814520000001</v>
      </c>
      <c r="S1254" s="13"/>
      <c r="T1254" s="13"/>
      <c r="U1254" s="18">
        <v>0.33178338299999999</v>
      </c>
      <c r="V1254" s="18">
        <v>1.75</v>
      </c>
      <c r="W1254" s="18">
        <v>13.549246511372599</v>
      </c>
      <c r="X1254">
        <v>9.5099899393602207</v>
      </c>
      <c r="Y1254">
        <v>53.877122571457299</v>
      </c>
      <c r="Z1254" s="6"/>
      <c r="AB1254" s="6"/>
      <c r="AC1254" s="6"/>
      <c r="AD1254" s="6"/>
      <c r="AE1254" s="6"/>
      <c r="AF1254" s="6"/>
    </row>
    <row r="1255" spans="1:32" x14ac:dyDescent="0.2">
      <c r="A1255" s="15" t="s">
        <v>98</v>
      </c>
      <c r="B1255" s="13">
        <v>40</v>
      </c>
      <c r="C1255" s="15">
        <v>1995</v>
      </c>
      <c r="D1255" s="15">
        <f>VLOOKUP(Tabelle128[[#This Row],[countrycode]],Tabelle1[[wbcode]:[treatment]],4,FALSE)</f>
        <v>0</v>
      </c>
      <c r="E1255" s="15">
        <f>VLOOKUP(Tabelle128[[#This Row],[countrycode]],Tabelle1[[wbcode]:[liberalizations]],5,FALSE)</f>
        <v>0</v>
      </c>
      <c r="F1255" s="15">
        <v>13.85533480640378</v>
      </c>
      <c r="G1255" s="15">
        <v>19.014820735663221</v>
      </c>
      <c r="H1255" s="15">
        <v>45.714285714285722</v>
      </c>
      <c r="I1255" s="16">
        <v>46.022920490753897</v>
      </c>
      <c r="J1255" s="15"/>
      <c r="K1255" s="18">
        <v>57.991001129150398</v>
      </c>
      <c r="L1255" s="15">
        <v>56.3</v>
      </c>
      <c r="M1255" s="18"/>
      <c r="N1255" s="18">
        <v>6.7026891060000002</v>
      </c>
      <c r="O1255" s="18">
        <v>45.487000000000002</v>
      </c>
      <c r="P1255" s="18">
        <v>408.18104482525303</v>
      </c>
      <c r="Q1255" s="18"/>
      <c r="R1255" s="18">
        <v>2739.12167</v>
      </c>
      <c r="S1255" s="15"/>
      <c r="T1255" s="15"/>
      <c r="U1255" s="18">
        <v>0.30956197699999999</v>
      </c>
      <c r="V1255" s="18">
        <v>1.55</v>
      </c>
      <c r="W1255" s="18">
        <v>24.1558159612417</v>
      </c>
      <c r="X1255">
        <v>15.3725624475535</v>
      </c>
      <c r="Y1255">
        <v>53.977079509246103</v>
      </c>
      <c r="Z1255" s="6"/>
      <c r="AB1255" s="6"/>
      <c r="AC1255" s="6"/>
      <c r="AD1255" s="6"/>
      <c r="AE1255" s="6"/>
      <c r="AF1255" s="6"/>
    </row>
    <row r="1256" spans="1:32" x14ac:dyDescent="0.2">
      <c r="A1256" s="13" t="s">
        <v>98</v>
      </c>
      <c r="B1256" s="13">
        <v>40</v>
      </c>
      <c r="C1256" s="13">
        <v>1996</v>
      </c>
      <c r="D1256" s="13">
        <f>VLOOKUP(Tabelle128[[#This Row],[countrycode]],Tabelle1[[wbcode]:[treatment]],4,FALSE)</f>
        <v>0</v>
      </c>
      <c r="E1256" s="13">
        <f>VLOOKUP(Tabelle128[[#This Row],[countrycode]],Tabelle1[[wbcode]:[liberalizations]],5,FALSE)</f>
        <v>0</v>
      </c>
      <c r="F1256" s="13">
        <v>13.9091346391393</v>
      </c>
      <c r="G1256" s="13">
        <v>18.852105378921781</v>
      </c>
      <c r="H1256" s="13">
        <v>45.510204081632658</v>
      </c>
      <c r="I1256" s="14">
        <v>42.417227457876201</v>
      </c>
      <c r="J1256" s="13"/>
      <c r="K1256" s="18">
        <v>57.988998413085902</v>
      </c>
      <c r="L1256" s="13">
        <v>56.3</v>
      </c>
      <c r="M1256" s="17"/>
      <c r="N1256" s="18">
        <v>6.9243538200000003</v>
      </c>
      <c r="O1256" s="18">
        <v>45.566600000000001</v>
      </c>
      <c r="P1256" s="17">
        <v>461.51961959300098</v>
      </c>
      <c r="Q1256" s="18"/>
      <c r="R1256" s="18">
        <v>2794.6701579999999</v>
      </c>
      <c r="S1256" s="13"/>
      <c r="T1256" s="13"/>
      <c r="U1256" s="18">
        <v>0.332420718</v>
      </c>
      <c r="V1256" s="18">
        <v>1.7</v>
      </c>
      <c r="W1256" s="18">
        <v>23.024699507882801</v>
      </c>
      <c r="X1256">
        <v>17.233029740317299</v>
      </c>
      <c r="Y1256">
        <v>57.582772542123799</v>
      </c>
      <c r="Z1256" s="6"/>
      <c r="AB1256" s="6"/>
      <c r="AC1256" s="6"/>
      <c r="AD1256" s="6"/>
      <c r="AE1256" s="6"/>
      <c r="AF1256" s="6"/>
    </row>
    <row r="1257" spans="1:32" x14ac:dyDescent="0.2">
      <c r="A1257" s="15" t="s">
        <v>98</v>
      </c>
      <c r="B1257" s="13">
        <v>40</v>
      </c>
      <c r="C1257" s="15">
        <v>1997</v>
      </c>
      <c r="D1257" s="15">
        <f>VLOOKUP(Tabelle128[[#This Row],[countrycode]],Tabelle1[[wbcode]:[treatment]],4,FALSE)</f>
        <v>0</v>
      </c>
      <c r="E1257" s="15">
        <f>VLOOKUP(Tabelle128[[#This Row],[countrycode]],Tabelle1[[wbcode]:[liberalizations]],5,FALSE)</f>
        <v>0</v>
      </c>
      <c r="F1257" s="15">
        <v>14.1356987161427</v>
      </c>
      <c r="G1257" s="15">
        <v>19.113491358825382</v>
      </c>
      <c r="H1257" s="15">
        <v>45.714285714285722</v>
      </c>
      <c r="I1257" s="16">
        <v>44.315955677404197</v>
      </c>
      <c r="J1257" s="15"/>
      <c r="K1257" s="18">
        <v>57.9609985351563</v>
      </c>
      <c r="L1257" s="15">
        <v>56.4</v>
      </c>
      <c r="M1257" s="18"/>
      <c r="N1257" s="18">
        <v>7.15334921</v>
      </c>
      <c r="O1257" s="18">
        <v>45.792400000000001</v>
      </c>
      <c r="P1257" s="18">
        <v>479.983764106443</v>
      </c>
      <c r="Q1257" s="18"/>
      <c r="R1257" s="18">
        <v>2817.7942429999998</v>
      </c>
      <c r="S1257" s="15"/>
      <c r="T1257" s="15"/>
      <c r="U1257" s="18">
        <v>0.36144583699999999</v>
      </c>
      <c r="V1257" s="18">
        <v>1.64</v>
      </c>
      <c r="W1257" s="18">
        <v>28.649753966870801</v>
      </c>
      <c r="X1257">
        <v>22.8112568280829</v>
      </c>
      <c r="Y1257">
        <v>55.684044322595803</v>
      </c>
      <c r="Z1257" s="6"/>
      <c r="AB1257">
        <v>38.4222612730956</v>
      </c>
      <c r="AC1257">
        <v>35.248850100065397</v>
      </c>
      <c r="AD1257">
        <v>51.461010794953701</v>
      </c>
      <c r="AE1257">
        <v>8.5298742138363295</v>
      </c>
      <c r="AF1257">
        <v>2.4887923895667901</v>
      </c>
    </row>
    <row r="1258" spans="1:32" x14ac:dyDescent="0.2">
      <c r="A1258" s="13" t="s">
        <v>98</v>
      </c>
      <c r="B1258" s="13">
        <v>40</v>
      </c>
      <c r="C1258" s="13">
        <v>1998</v>
      </c>
      <c r="D1258" s="13">
        <f>VLOOKUP(Tabelle128[[#This Row],[countrycode]],Tabelle1[[wbcode]:[treatment]],4,FALSE)</f>
        <v>0</v>
      </c>
      <c r="E1258" s="13">
        <f>VLOOKUP(Tabelle128[[#This Row],[countrycode]],Tabelle1[[wbcode]:[liberalizations]],5,FALSE)</f>
        <v>0</v>
      </c>
      <c r="F1258" s="13">
        <v>14.25906184657012</v>
      </c>
      <c r="G1258" s="13">
        <v>19.278519062041941</v>
      </c>
      <c r="H1258" s="13">
        <v>45.91836734693878</v>
      </c>
      <c r="I1258" s="14">
        <v>37.624522727950598</v>
      </c>
      <c r="J1258" s="13"/>
      <c r="K1258" s="18">
        <v>57.928001403808601</v>
      </c>
      <c r="L1258" s="13">
        <v>56.5</v>
      </c>
      <c r="M1258" s="17"/>
      <c r="N1258" s="18">
        <v>7.3899177089999997</v>
      </c>
      <c r="O1258" s="18">
        <v>46.036299999999997</v>
      </c>
      <c r="P1258" s="17">
        <v>469.43054868656998</v>
      </c>
      <c r="Q1258" s="18"/>
      <c r="R1258" s="18">
        <v>2803.7332110000002</v>
      </c>
      <c r="S1258" s="13"/>
      <c r="T1258" s="13"/>
      <c r="U1258" s="18">
        <v>0.32450204799999999</v>
      </c>
      <c r="V1258" s="18">
        <v>1.59</v>
      </c>
      <c r="W1258" s="18">
        <v>18.144089697365001</v>
      </c>
      <c r="X1258">
        <v>21.134517772867699</v>
      </c>
      <c r="Y1258">
        <v>62.375477272049501</v>
      </c>
      <c r="Z1258" s="6"/>
      <c r="AB1258">
        <v>40.553401477173502</v>
      </c>
      <c r="AC1258">
        <v>28.702439728122901</v>
      </c>
      <c r="AD1258">
        <v>39.2786074702327</v>
      </c>
      <c r="AE1258">
        <v>9.9963781238680394</v>
      </c>
      <c r="AF1258">
        <v>2.4913239809184602</v>
      </c>
    </row>
    <row r="1259" spans="1:32" x14ac:dyDescent="0.2">
      <c r="A1259" s="15" t="s">
        <v>98</v>
      </c>
      <c r="B1259" s="13">
        <v>40</v>
      </c>
      <c r="C1259" s="15">
        <v>1999</v>
      </c>
      <c r="D1259" s="15">
        <f>VLOOKUP(Tabelle128[[#This Row],[countrycode]],Tabelle1[[wbcode]:[treatment]],4,FALSE)</f>
        <v>0</v>
      </c>
      <c r="E1259" s="15">
        <f>VLOOKUP(Tabelle128[[#This Row],[countrycode]],Tabelle1[[wbcode]:[liberalizations]],5,FALSE)</f>
        <v>0</v>
      </c>
      <c r="F1259" s="15">
        <v>14.480248514002829</v>
      </c>
      <c r="G1259" s="15">
        <v>19.630976975649322</v>
      </c>
      <c r="H1259" s="15">
        <v>45.91836734693878</v>
      </c>
      <c r="I1259" s="16">
        <v>46.5526427411721</v>
      </c>
      <c r="J1259" s="15"/>
      <c r="K1259" s="18">
        <v>57.8880004882813</v>
      </c>
      <c r="L1259" s="15">
        <v>56.6</v>
      </c>
      <c r="M1259" s="18"/>
      <c r="N1259" s="18">
        <v>7.6343097689999997</v>
      </c>
      <c r="O1259" s="18">
        <v>46.613900000000001</v>
      </c>
      <c r="P1259" s="18">
        <v>497.84157390886298</v>
      </c>
      <c r="Q1259" s="18"/>
      <c r="R1259" s="18">
        <v>2817.0299960000002</v>
      </c>
      <c r="S1259" s="15"/>
      <c r="T1259" s="15"/>
      <c r="U1259" s="18">
        <v>0.331937608</v>
      </c>
      <c r="V1259" s="18">
        <v>2.99</v>
      </c>
      <c r="W1259" s="18">
        <v>21.334331277272401</v>
      </c>
      <c r="X1259">
        <v>13.123499898660199</v>
      </c>
      <c r="Y1259">
        <v>53.4473572588279</v>
      </c>
      <c r="Z1259" s="6"/>
      <c r="AB1259">
        <v>38.278001003086999</v>
      </c>
      <c r="AC1259">
        <v>29.363693270344299</v>
      </c>
      <c r="AD1259">
        <v>34.457831175932597</v>
      </c>
      <c r="AE1259">
        <v>6.61837339479756</v>
      </c>
      <c r="AF1259">
        <v>2.4963468571785699</v>
      </c>
    </row>
    <row r="1260" spans="1:32" x14ac:dyDescent="0.2">
      <c r="A1260" s="13" t="s">
        <v>98</v>
      </c>
      <c r="B1260" s="13">
        <v>40</v>
      </c>
      <c r="C1260" s="13">
        <v>2000</v>
      </c>
      <c r="D1260" s="13">
        <f>VLOOKUP(Tabelle128[[#This Row],[countrycode]],Tabelle1[[wbcode]:[treatment]],4,FALSE)</f>
        <v>0</v>
      </c>
      <c r="E1260" s="13">
        <f>VLOOKUP(Tabelle128[[#This Row],[countrycode]],Tabelle1[[wbcode]:[liberalizations]],5,FALSE)</f>
        <v>0</v>
      </c>
      <c r="F1260" s="13">
        <v>14.88821191886611</v>
      </c>
      <c r="G1260" s="13">
        <v>19.474903444398731</v>
      </c>
      <c r="H1260" s="13">
        <v>46.122448979591837</v>
      </c>
      <c r="I1260" s="14">
        <v>57.160473157021102</v>
      </c>
      <c r="J1260" s="13"/>
      <c r="K1260" s="18">
        <v>57.867000579833999</v>
      </c>
      <c r="L1260" s="13">
        <v>56.6</v>
      </c>
      <c r="M1260" s="17"/>
      <c r="N1260" s="18">
        <v>8.0038003920000005</v>
      </c>
      <c r="O1260" s="18">
        <v>47.192799999999998</v>
      </c>
      <c r="P1260" s="17">
        <v>567.93072207647299</v>
      </c>
      <c r="Q1260" s="18"/>
      <c r="R1260" s="18">
        <v>2655.9893339999999</v>
      </c>
      <c r="S1260" s="13"/>
      <c r="T1260" s="13"/>
      <c r="U1260" s="18">
        <v>0.644591252</v>
      </c>
      <c r="V1260" s="18">
        <v>3.26</v>
      </c>
      <c r="W1260" s="18">
        <v>36.023265606561601</v>
      </c>
      <c r="X1260">
        <v>12.9723338600911</v>
      </c>
      <c r="Y1260">
        <v>42.839526842978898</v>
      </c>
      <c r="Z1260" s="6"/>
      <c r="AB1260">
        <v>34.049284965734898</v>
      </c>
      <c r="AC1260">
        <v>33.823003290998997</v>
      </c>
      <c r="AD1260">
        <v>48.995599466652699</v>
      </c>
      <c r="AE1260">
        <v>6.9332921556515803</v>
      </c>
      <c r="AF1260">
        <v>2.50385613040855</v>
      </c>
    </row>
    <row r="1261" spans="1:32" x14ac:dyDescent="0.2">
      <c r="A1261" s="15" t="s">
        <v>98</v>
      </c>
      <c r="B1261" s="13">
        <v>40</v>
      </c>
      <c r="C1261" s="15">
        <v>2001</v>
      </c>
      <c r="D1261" s="15">
        <f>VLOOKUP(Tabelle128[[#This Row],[countrycode]],Tabelle1[[wbcode]:[treatment]],4,FALSE)</f>
        <v>0</v>
      </c>
      <c r="E1261" s="15">
        <f>VLOOKUP(Tabelle128[[#This Row],[countrycode]],Tabelle1[[wbcode]:[liberalizations]],5,FALSE)</f>
        <v>0</v>
      </c>
      <c r="F1261" s="15">
        <v>14.977979055291049</v>
      </c>
      <c r="G1261" s="15">
        <v>19.23426569566692</v>
      </c>
      <c r="H1261" s="15">
        <v>46.326530612244909</v>
      </c>
      <c r="I1261" s="16">
        <v>37.7473059960287</v>
      </c>
      <c r="J1261">
        <v>3.32</v>
      </c>
      <c r="K1261" s="18">
        <v>57.888999938964801</v>
      </c>
      <c r="L1261" s="15">
        <v>56.7</v>
      </c>
      <c r="M1261" s="18"/>
      <c r="N1261" s="18">
        <v>7.7463998790000002</v>
      </c>
      <c r="O1261" s="18">
        <v>47.618699999999997</v>
      </c>
      <c r="P1261" s="18">
        <v>590.38181503490705</v>
      </c>
      <c r="Q1261" s="18"/>
      <c r="R1261" s="18">
        <v>2864.22255</v>
      </c>
      <c r="S1261" s="15"/>
      <c r="T1261" s="15"/>
      <c r="U1261" s="18">
        <v>0.69156951799999999</v>
      </c>
      <c r="V1261" s="18">
        <v>2.62</v>
      </c>
      <c r="W1261" s="18">
        <v>28.250958226307802</v>
      </c>
      <c r="X1261">
        <v>21.4295420621938</v>
      </c>
      <c r="Y1261">
        <v>62.2526940039713</v>
      </c>
      <c r="Z1261" s="6"/>
      <c r="AB1261">
        <v>30.037943419614301</v>
      </c>
      <c r="AC1261">
        <v>28.2762662656489</v>
      </c>
      <c r="AD1261">
        <v>49.680500288501499</v>
      </c>
      <c r="AE1261">
        <v>18.873646209386301</v>
      </c>
      <c r="AF1261">
        <v>2.51161408316118</v>
      </c>
    </row>
    <row r="1262" spans="1:32" x14ac:dyDescent="0.2">
      <c r="A1262" s="13" t="s">
        <v>98</v>
      </c>
      <c r="B1262" s="13">
        <v>40</v>
      </c>
      <c r="C1262" s="13">
        <v>2002</v>
      </c>
      <c r="D1262" s="13">
        <f>VLOOKUP(Tabelle128[[#This Row],[countrycode]],Tabelle1[[wbcode]:[treatment]],4,FALSE)</f>
        <v>0</v>
      </c>
      <c r="E1262" s="13">
        <f>VLOOKUP(Tabelle128[[#This Row],[countrycode]],Tabelle1[[wbcode]:[liberalizations]],5,FALSE)</f>
        <v>0</v>
      </c>
      <c r="F1262" s="13">
        <v>15.388917943052981</v>
      </c>
      <c r="G1262" s="13">
        <v>19.526738710529951</v>
      </c>
      <c r="H1262" s="13">
        <v>46.326530612244909</v>
      </c>
      <c r="I1262" s="14">
        <v>34.0267796335688</v>
      </c>
      <c r="J1262">
        <v>12.42</v>
      </c>
      <c r="K1262" s="18">
        <v>57.926998138427699</v>
      </c>
      <c r="L1262" s="13">
        <v>56.8</v>
      </c>
      <c r="M1262" s="17"/>
      <c r="N1262" s="18">
        <v>8.1508766809999997</v>
      </c>
      <c r="O1262" s="18">
        <v>47.9285</v>
      </c>
      <c r="P1262" s="17">
        <v>741.74749387633904</v>
      </c>
      <c r="Q1262" s="18"/>
      <c r="R1262" s="18">
        <v>3191.837532</v>
      </c>
      <c r="S1262" s="13"/>
      <c r="T1262" s="13"/>
      <c r="U1262" s="18">
        <v>0.73333186299999997</v>
      </c>
      <c r="V1262" s="18">
        <v>2.66</v>
      </c>
      <c r="W1262" s="18">
        <v>23.239719401701901</v>
      </c>
      <c r="X1262">
        <v>16.795449186429199</v>
      </c>
      <c r="Y1262">
        <v>65.973220366431207</v>
      </c>
      <c r="Z1262" s="6"/>
      <c r="AB1262">
        <v>26.768656073273601</v>
      </c>
      <c r="AC1262">
        <v>23.040837185928499</v>
      </c>
      <c r="AD1262">
        <v>40.0351685881311</v>
      </c>
      <c r="AE1262">
        <v>12.8765792031099</v>
      </c>
      <c r="AF1262">
        <v>2.5215174439746901</v>
      </c>
    </row>
    <row r="1263" spans="1:32" x14ac:dyDescent="0.2">
      <c r="A1263" s="15" t="s">
        <v>98</v>
      </c>
      <c r="B1263" s="13">
        <v>40</v>
      </c>
      <c r="C1263" s="15">
        <v>2003</v>
      </c>
      <c r="D1263" s="15">
        <f>VLOOKUP(Tabelle128[[#This Row],[countrycode]],Tabelle1[[wbcode]:[treatment]],4,FALSE)</f>
        <v>0</v>
      </c>
      <c r="E1263" s="15">
        <f>VLOOKUP(Tabelle128[[#This Row],[countrycode]],Tabelle1[[wbcode]:[liberalizations]],5,FALSE)</f>
        <v>0</v>
      </c>
      <c r="F1263" s="15">
        <v>15.78099626349087</v>
      </c>
      <c r="G1263" s="15">
        <v>19.716819305496479</v>
      </c>
      <c r="H1263" s="15">
        <v>46.530612244897959</v>
      </c>
      <c r="I1263" s="16">
        <v>33.554595622573601</v>
      </c>
      <c r="J1263">
        <v>4.6900000000000004</v>
      </c>
      <c r="K1263" s="18">
        <v>57.918998718261697</v>
      </c>
      <c r="L1263" s="15">
        <v>56.9</v>
      </c>
      <c r="M1263" s="18">
        <v>0.45</v>
      </c>
      <c r="N1263" s="18">
        <v>8.5553534829999993</v>
      </c>
      <c r="O1263" s="18">
        <v>48.4405</v>
      </c>
      <c r="P1263" s="18">
        <v>795.38622865240802</v>
      </c>
      <c r="Q1263" s="18">
        <v>4.7245025629999997</v>
      </c>
      <c r="R1263" s="18">
        <v>3296.3410119999999</v>
      </c>
      <c r="S1263" s="15"/>
      <c r="T1263" s="15"/>
      <c r="U1263" s="18">
        <v>0.75820713900000003</v>
      </c>
      <c r="V1263" s="18">
        <v>2.76</v>
      </c>
      <c r="W1263" s="18">
        <v>26.751381081189699</v>
      </c>
      <c r="X1263">
        <v>22.5835837806132</v>
      </c>
      <c r="Y1263">
        <v>66.445404377426399</v>
      </c>
      <c r="Z1263" s="6"/>
      <c r="AA1263">
        <v>0.442</v>
      </c>
      <c r="AB1263">
        <v>28.370895816234</v>
      </c>
      <c r="AC1263">
        <v>26.002414903056799</v>
      </c>
      <c r="AD1263">
        <v>49.334964861802902</v>
      </c>
      <c r="AE1263">
        <v>14.0317836131437</v>
      </c>
      <c r="AF1263">
        <v>2.5372544935880299</v>
      </c>
    </row>
    <row r="1264" spans="1:32" x14ac:dyDescent="0.2">
      <c r="A1264" s="13" t="s">
        <v>98</v>
      </c>
      <c r="B1264" s="13">
        <v>40</v>
      </c>
      <c r="C1264" s="13">
        <v>2004</v>
      </c>
      <c r="D1264" s="13">
        <f>VLOOKUP(Tabelle128[[#This Row],[countrycode]],Tabelle1[[wbcode]:[treatment]],4,FALSE)</f>
        <v>0</v>
      </c>
      <c r="E1264" s="13">
        <f>VLOOKUP(Tabelle128[[#This Row],[countrycode]],Tabelle1[[wbcode]:[liberalizations]],5,FALSE)</f>
        <v>0</v>
      </c>
      <c r="F1264" s="13">
        <v>16.190838307777021</v>
      </c>
      <c r="G1264" s="13">
        <v>20.02957564744359</v>
      </c>
      <c r="H1264" s="13">
        <v>46.530612244897959</v>
      </c>
      <c r="I1264" s="14">
        <v>35.729701741677097</v>
      </c>
      <c r="J1264">
        <v>6.47</v>
      </c>
      <c r="K1264" s="18">
        <v>57.933998107910199</v>
      </c>
      <c r="L1264" s="13">
        <v>56.9</v>
      </c>
      <c r="M1264" s="17">
        <v>0.46200000000000002</v>
      </c>
      <c r="N1264" s="18">
        <v>8.9598302840000006</v>
      </c>
      <c r="O1264" s="18">
        <v>48.767200000000003</v>
      </c>
      <c r="P1264" s="17">
        <v>1007.87434241216</v>
      </c>
      <c r="Q1264" s="18">
        <v>4.9332463259999999</v>
      </c>
      <c r="R1264" s="18">
        <v>3529.8944200000001</v>
      </c>
      <c r="S1264" s="13"/>
      <c r="T1264" s="13"/>
      <c r="U1264" s="18">
        <v>0.72927129899999998</v>
      </c>
      <c r="V1264" s="18">
        <v>2.78</v>
      </c>
      <c r="W1264" s="18">
        <v>20.253803379644101</v>
      </c>
      <c r="X1264">
        <v>11.6420670608479</v>
      </c>
      <c r="Y1264">
        <v>64.270298258322896</v>
      </c>
      <c r="Z1264" s="6"/>
      <c r="AA1264">
        <v>0.45400000000000001</v>
      </c>
      <c r="AB1264">
        <v>26.0632544189063</v>
      </c>
      <c r="AC1264">
        <v>28.3900400642307</v>
      </c>
      <c r="AD1264">
        <v>31.895870440492001</v>
      </c>
      <c r="AE1264">
        <v>14.9980338183251</v>
      </c>
      <c r="AF1264">
        <v>2.55965812783178</v>
      </c>
    </row>
    <row r="1265" spans="1:32" x14ac:dyDescent="0.2">
      <c r="A1265" s="15" t="s">
        <v>98</v>
      </c>
      <c r="B1265" s="13">
        <v>40</v>
      </c>
      <c r="C1265" s="15">
        <v>2005</v>
      </c>
      <c r="D1265" s="15">
        <f>VLOOKUP(Tabelle128[[#This Row],[countrycode]],Tabelle1[[wbcode]:[treatment]],4,FALSE)</f>
        <v>0</v>
      </c>
      <c r="E1265" s="15">
        <f>VLOOKUP(Tabelle128[[#This Row],[countrycode]],Tabelle1[[wbcode]:[liberalizations]],5,FALSE)</f>
        <v>0</v>
      </c>
      <c r="F1265" s="15">
        <v>16.454147537980241</v>
      </c>
      <c r="G1265" s="15">
        <v>20.212927757789242</v>
      </c>
      <c r="H1265" s="15">
        <v>46.326530612244909</v>
      </c>
      <c r="I1265" s="16">
        <v>35.198040174962998</v>
      </c>
      <c r="J1265">
        <v>3.72</v>
      </c>
      <c r="K1265" s="18">
        <v>57.937000274658203</v>
      </c>
      <c r="L1265" s="15">
        <v>56.9</v>
      </c>
      <c r="M1265" s="18">
        <v>0.46899999999999997</v>
      </c>
      <c r="N1265" s="18">
        <v>9.028440475</v>
      </c>
      <c r="O1265" s="18">
        <v>49.296999999999997</v>
      </c>
      <c r="P1265" s="18">
        <v>1268.38346158479</v>
      </c>
      <c r="Q1265" s="18">
        <v>5.1419900890000001</v>
      </c>
      <c r="R1265" s="18">
        <v>3631.5014510000001</v>
      </c>
      <c r="S1265" s="15"/>
      <c r="T1265" s="15"/>
      <c r="U1265" s="18">
        <v>0.76158706499999995</v>
      </c>
      <c r="V1265" s="18">
        <v>3</v>
      </c>
      <c r="W1265" s="18">
        <v>21.033955285697498</v>
      </c>
      <c r="X1265">
        <v>12.025504783953</v>
      </c>
      <c r="Y1265">
        <v>64.801959825037002</v>
      </c>
      <c r="Z1265" s="6"/>
      <c r="AA1265">
        <v>0.46</v>
      </c>
      <c r="AB1265">
        <v>24.9661248923538</v>
      </c>
      <c r="AC1265">
        <v>28.201583447878299</v>
      </c>
      <c r="AD1265">
        <v>33.059460069650498</v>
      </c>
      <c r="AE1265">
        <v>17.863493366160501</v>
      </c>
      <c r="AF1265">
        <v>2.58568913220111</v>
      </c>
    </row>
    <row r="1266" spans="1:32" x14ac:dyDescent="0.2">
      <c r="A1266" s="13" t="s">
        <v>98</v>
      </c>
      <c r="B1266" s="13">
        <v>40</v>
      </c>
      <c r="C1266" s="13">
        <v>2006</v>
      </c>
      <c r="D1266" s="13">
        <f>VLOOKUP(Tabelle128[[#This Row],[countrycode]],Tabelle1[[wbcode]:[treatment]],4,FALSE)</f>
        <v>0</v>
      </c>
      <c r="E1266" s="13">
        <f>VLOOKUP(Tabelle128[[#This Row],[countrycode]],Tabelle1[[wbcode]:[liberalizations]],5,FALSE)</f>
        <v>0</v>
      </c>
      <c r="F1266" s="13">
        <v>16.90876071000055</v>
      </c>
      <c r="G1266" s="13">
        <v>20.88702733526517</v>
      </c>
      <c r="H1266" s="13">
        <v>46.326530612244909</v>
      </c>
      <c r="I1266" s="14">
        <v>44.331283488518203</v>
      </c>
      <c r="J1266">
        <v>3.48</v>
      </c>
      <c r="K1266" s="18">
        <v>57.984001159667997</v>
      </c>
      <c r="L1266" s="13">
        <v>56.9</v>
      </c>
      <c r="M1266" s="17">
        <v>0.47699999999999998</v>
      </c>
      <c r="N1266" s="18">
        <v>8.8939863199999998</v>
      </c>
      <c r="O1266" s="18">
        <v>49.730499999999999</v>
      </c>
      <c r="P1266" s="17">
        <v>1656.42479354329</v>
      </c>
      <c r="Q1266" s="18">
        <v>5.3507338520000003</v>
      </c>
      <c r="R1266" s="18">
        <v>4009.9709440000001</v>
      </c>
      <c r="S1266" s="13"/>
      <c r="T1266" s="13"/>
      <c r="U1266" s="18">
        <v>0.68619377699999995</v>
      </c>
      <c r="V1266" s="18">
        <v>3.02</v>
      </c>
      <c r="W1266" s="18">
        <v>29.516131877111601</v>
      </c>
      <c r="X1266">
        <v>13.050433926611399</v>
      </c>
      <c r="Y1266">
        <v>55.668716511481797</v>
      </c>
      <c r="Z1266" s="6"/>
      <c r="AA1266">
        <v>0.46800000000000003</v>
      </c>
      <c r="AB1266">
        <v>26.166499898340899</v>
      </c>
      <c r="AC1266">
        <v>25.751635595892701</v>
      </c>
      <c r="AD1266">
        <v>42.566565803723002</v>
      </c>
      <c r="AE1266">
        <v>8.2252215201704804</v>
      </c>
      <c r="AF1266">
        <v>2.6108431620349402</v>
      </c>
    </row>
    <row r="1267" spans="1:32" x14ac:dyDescent="0.2">
      <c r="A1267" s="15" t="s">
        <v>98</v>
      </c>
      <c r="B1267" s="13">
        <v>40</v>
      </c>
      <c r="C1267" s="15">
        <v>2007</v>
      </c>
      <c r="D1267" s="15">
        <f>VLOOKUP(Tabelle128[[#This Row],[countrycode]],Tabelle1[[wbcode]:[treatment]],4,FALSE)</f>
        <v>0</v>
      </c>
      <c r="E1267" s="15">
        <f>VLOOKUP(Tabelle128[[#This Row],[countrycode]],Tabelle1[[wbcode]:[liberalizations]],5,FALSE)</f>
        <v>0</v>
      </c>
      <c r="F1267" s="15">
        <v>16.942248175140431</v>
      </c>
      <c r="G1267" s="15">
        <v>20.381300317766939</v>
      </c>
      <c r="H1267" s="15">
        <v>46.122448979591837</v>
      </c>
      <c r="I1267" s="16">
        <v>24.380350496862999</v>
      </c>
      <c r="J1267">
        <v>3.92</v>
      </c>
      <c r="K1267" s="18">
        <v>58.021999359130902</v>
      </c>
      <c r="L1267" s="15">
        <v>56.9</v>
      </c>
      <c r="M1267" s="18">
        <v>0.48</v>
      </c>
      <c r="N1267" s="18">
        <v>8.7595321659999996</v>
      </c>
      <c r="O1267" s="18">
        <v>50.033000000000001</v>
      </c>
      <c r="P1267" s="18">
        <v>1883.46138847202</v>
      </c>
      <c r="Q1267" s="18">
        <v>5.5594776149999996</v>
      </c>
      <c r="R1267" s="18">
        <v>4052.192908</v>
      </c>
      <c r="S1267" s="15"/>
      <c r="T1267" s="15"/>
      <c r="U1267" s="18">
        <v>0.64418350999999996</v>
      </c>
      <c r="V1267" s="18">
        <v>3.18</v>
      </c>
      <c r="W1267" s="18">
        <v>21.236336567882098</v>
      </c>
      <c r="X1267">
        <v>18.100594941803099</v>
      </c>
      <c r="Y1267">
        <v>75.619649503136998</v>
      </c>
      <c r="Z1267" s="6"/>
      <c r="AA1267">
        <v>0.47099999999999997</v>
      </c>
      <c r="AB1267">
        <v>20.180036793672599</v>
      </c>
      <c r="AC1267">
        <v>24.344717837536798</v>
      </c>
      <c r="AD1267">
        <v>39.336931509685201</v>
      </c>
      <c r="AE1267">
        <v>5.3880079685862503</v>
      </c>
      <c r="AF1267">
        <v>2.63217126831002</v>
      </c>
    </row>
    <row r="1268" spans="1:32" x14ac:dyDescent="0.2">
      <c r="A1268" s="13" t="s">
        <v>98</v>
      </c>
      <c r="B1268" s="13">
        <v>40</v>
      </c>
      <c r="C1268" s="13">
        <v>2008</v>
      </c>
      <c r="D1268" s="13">
        <f>VLOOKUP(Tabelle128[[#This Row],[countrycode]],Tabelle1[[wbcode]:[treatment]],4,FALSE)</f>
        <v>0</v>
      </c>
      <c r="E1268" s="13">
        <f>VLOOKUP(Tabelle128[[#This Row],[countrycode]],Tabelle1[[wbcode]:[liberalizations]],5,FALSE)</f>
        <v>0</v>
      </c>
      <c r="F1268" s="13">
        <v>17.372474209918881</v>
      </c>
      <c r="G1268" s="13">
        <v>20.748242155969049</v>
      </c>
      <c r="H1268" s="13">
        <v>46.122448979591837</v>
      </c>
      <c r="I1268" s="14">
        <v>30.440305194262901</v>
      </c>
      <c r="J1268">
        <v>4.04</v>
      </c>
      <c r="K1268" s="18">
        <v>58.051998138427699</v>
      </c>
      <c r="L1268" s="13">
        <v>56.9</v>
      </c>
      <c r="M1268" s="17">
        <v>0.48399999999999999</v>
      </c>
      <c r="N1268" s="18">
        <v>8.6250780109999994</v>
      </c>
      <c r="O1268" s="18">
        <v>50.225099999999998</v>
      </c>
      <c r="P1268" s="17">
        <v>2259.11405888538</v>
      </c>
      <c r="Q1268" s="18">
        <v>5.7682213779999998</v>
      </c>
      <c r="R1268" s="18">
        <v>4226.7143420000002</v>
      </c>
      <c r="S1268" s="13"/>
      <c r="T1268" s="13"/>
      <c r="U1268" s="18">
        <v>0.63068102599999998</v>
      </c>
      <c r="V1268" s="18">
        <v>3.54</v>
      </c>
      <c r="W1268" s="18">
        <v>25.670072223962801</v>
      </c>
      <c r="X1268">
        <v>15.126763125937201</v>
      </c>
      <c r="Y1268">
        <v>69.559694805737095</v>
      </c>
      <c r="Z1268" s="6"/>
      <c r="AA1268">
        <v>0.47399999999999998</v>
      </c>
      <c r="AB1268">
        <v>18.859767211371501</v>
      </c>
      <c r="AC1268">
        <v>24.714248898272999</v>
      </c>
      <c r="AD1268">
        <v>40.7968353499</v>
      </c>
      <c r="AE1268">
        <v>11.5810751748252</v>
      </c>
      <c r="AF1268">
        <v>2.64986772751053</v>
      </c>
    </row>
    <row r="1269" spans="1:32" x14ac:dyDescent="0.2">
      <c r="A1269" s="15" t="s">
        <v>98</v>
      </c>
      <c r="B1269" s="13">
        <v>40</v>
      </c>
      <c r="C1269" s="15">
        <v>2009</v>
      </c>
      <c r="D1269" s="15">
        <f>VLOOKUP(Tabelle128[[#This Row],[countrycode]],Tabelle1[[wbcode]:[treatment]],4,FALSE)</f>
        <v>0</v>
      </c>
      <c r="E1269" s="15">
        <f>VLOOKUP(Tabelle128[[#This Row],[countrycode]],Tabelle1[[wbcode]:[liberalizations]],5,FALSE)</f>
        <v>0</v>
      </c>
      <c r="F1269" s="15">
        <v>17.62006338663948</v>
      </c>
      <c r="G1269" s="15">
        <v>21.020684107768581</v>
      </c>
      <c r="H1269" s="15">
        <v>46.122448979591837</v>
      </c>
      <c r="I1269" s="16">
        <v>23.2515082498564</v>
      </c>
      <c r="J1269">
        <v>5.24</v>
      </c>
      <c r="K1269" s="18">
        <v>58.080001831054702</v>
      </c>
      <c r="L1269" s="15">
        <v>56.9</v>
      </c>
      <c r="M1269" s="18">
        <v>0.48399999999999999</v>
      </c>
      <c r="N1269" s="18">
        <v>8.4906238559999991</v>
      </c>
      <c r="O1269" s="18">
        <v>50.712400000000002</v>
      </c>
      <c r="P1269" s="18">
        <v>1911.60786588769</v>
      </c>
      <c r="Q1269" s="18">
        <v>5.508326769</v>
      </c>
      <c r="R1269" s="18">
        <v>4428.6274069999999</v>
      </c>
      <c r="S1269" s="15"/>
      <c r="T1269" s="15"/>
      <c r="U1269" s="18">
        <v>0.48524304200000001</v>
      </c>
      <c r="V1269" s="18">
        <v>3.01</v>
      </c>
      <c r="W1269" s="18">
        <v>18.630341416207099</v>
      </c>
      <c r="X1269">
        <v>17.428368989420701</v>
      </c>
      <c r="Y1269">
        <v>76.7484917501436</v>
      </c>
      <c r="Z1269" s="6"/>
      <c r="AA1269">
        <v>0.47599999999999998</v>
      </c>
      <c r="AB1269">
        <v>21.115454610235101</v>
      </c>
      <c r="AC1269">
        <v>21.236761481594598</v>
      </c>
      <c r="AD1269">
        <v>36.058710405627899</v>
      </c>
      <c r="AE1269">
        <v>12.5549603893497</v>
      </c>
      <c r="AF1269">
        <v>2.66292124478373</v>
      </c>
    </row>
    <row r="1270" spans="1:32" x14ac:dyDescent="0.2">
      <c r="A1270" s="13" t="s">
        <v>98</v>
      </c>
      <c r="B1270" s="13">
        <v>40</v>
      </c>
      <c r="C1270" s="13">
        <v>2010</v>
      </c>
      <c r="D1270" s="13">
        <f>VLOOKUP(Tabelle128[[#This Row],[countrycode]],Tabelle1[[wbcode]:[treatment]],4,FALSE)</f>
        <v>0</v>
      </c>
      <c r="E1270" s="13">
        <f>VLOOKUP(Tabelle128[[#This Row],[countrycode]],Tabelle1[[wbcode]:[liberalizations]],5,FALSE)</f>
        <v>0</v>
      </c>
      <c r="F1270" s="13">
        <v>17.957184591791631</v>
      </c>
      <c r="G1270" s="13">
        <v>20.907523399165012</v>
      </c>
      <c r="H1270" s="13">
        <v>46.122448979591837</v>
      </c>
      <c r="I1270" s="14">
        <v>23.9931664444969</v>
      </c>
      <c r="J1270">
        <v>5.18</v>
      </c>
      <c r="K1270" s="18">
        <v>58.101001739502003</v>
      </c>
      <c r="L1270" s="13">
        <v>56.9</v>
      </c>
      <c r="M1270" s="17">
        <v>0.48199999999999998</v>
      </c>
      <c r="N1270" s="18">
        <v>8.3561697010000007</v>
      </c>
      <c r="O1270" s="18">
        <v>50.944800000000001</v>
      </c>
      <c r="P1270" s="17">
        <v>2280.43733738126</v>
      </c>
      <c r="Q1270" s="18">
        <v>5.248432159</v>
      </c>
      <c r="R1270" s="18">
        <v>4635.5581110000003</v>
      </c>
      <c r="S1270" s="18">
        <v>41.252841359999998</v>
      </c>
      <c r="T1270" s="18">
        <v>34.492139999999999</v>
      </c>
      <c r="U1270" s="18">
        <v>0.70859264799999999</v>
      </c>
      <c r="V1270" s="18">
        <v>3.18</v>
      </c>
      <c r="W1270" s="18">
        <v>25.660611295447001</v>
      </c>
      <c r="X1270">
        <v>17.6601455468174</v>
      </c>
      <c r="Y1270">
        <v>76.006833555503107</v>
      </c>
      <c r="Z1270">
        <v>0.28299999999999997</v>
      </c>
      <c r="AA1270">
        <v>0.47199999999999998</v>
      </c>
      <c r="AB1270">
        <v>16.815013236412799</v>
      </c>
      <c r="AC1270">
        <v>25.317452237814901</v>
      </c>
      <c r="AD1270">
        <v>43.320756842264501</v>
      </c>
      <c r="AE1270">
        <v>13.7202018444406</v>
      </c>
      <c r="AF1270">
        <v>2.6714428304886502</v>
      </c>
    </row>
    <row r="1271" spans="1:32" x14ac:dyDescent="0.2">
      <c r="A1271" s="15" t="s">
        <v>98</v>
      </c>
      <c r="B1271" s="13">
        <v>40</v>
      </c>
      <c r="C1271" s="15">
        <v>2011</v>
      </c>
      <c r="D1271" s="15">
        <f>VLOOKUP(Tabelle128[[#This Row],[countrycode]],Tabelle1[[wbcode]:[treatment]],4,FALSE)</f>
        <v>0</v>
      </c>
      <c r="E1271" s="15">
        <f>VLOOKUP(Tabelle128[[#This Row],[countrycode]],Tabelle1[[wbcode]:[liberalizations]],5,FALSE)</f>
        <v>0</v>
      </c>
      <c r="F1271" s="15">
        <v>18.23016543145177</v>
      </c>
      <c r="G1271" s="15">
        <v>20.904245169618161</v>
      </c>
      <c r="H1271" s="15">
        <v>46.122448979591837</v>
      </c>
      <c r="I1271" s="16">
        <v>25.399992642101001</v>
      </c>
      <c r="J1271">
        <v>2.63</v>
      </c>
      <c r="K1271" s="18">
        <v>58.132999420166001</v>
      </c>
      <c r="L1271" s="15">
        <v>57</v>
      </c>
      <c r="M1271" s="18">
        <v>0.49199999999999999</v>
      </c>
      <c r="N1271" s="18">
        <v>8.6823902129999997</v>
      </c>
      <c r="O1271" s="18">
        <v>51.357300000000002</v>
      </c>
      <c r="P1271" s="18">
        <v>2487.59801680379</v>
      </c>
      <c r="Q1271" s="18">
        <v>5.4811746279999998</v>
      </c>
      <c r="R1271" s="18">
        <v>4758.7786699999997</v>
      </c>
      <c r="S1271" s="18">
        <v>38.03476431</v>
      </c>
      <c r="T1271" s="18">
        <v>25.238700000000001</v>
      </c>
      <c r="U1271" s="18">
        <v>0.79585171700000001</v>
      </c>
      <c r="V1271" s="18">
        <v>3.02</v>
      </c>
      <c r="W1271" s="18">
        <v>31.616940212957999</v>
      </c>
      <c r="X1271">
        <v>21.661018121340302</v>
      </c>
      <c r="Y1271">
        <v>74.600007357899003</v>
      </c>
      <c r="Z1271">
        <v>0.30199999999999999</v>
      </c>
      <c r="AA1271">
        <v>0.48199999999999998</v>
      </c>
      <c r="AB1271">
        <v>15.676310668014599</v>
      </c>
      <c r="AC1271">
        <v>28.2777998870502</v>
      </c>
      <c r="AD1271">
        <v>53.277958334298297</v>
      </c>
      <c r="AE1271">
        <v>10.840027541886601</v>
      </c>
      <c r="AF1271">
        <v>2.6778855697766302</v>
      </c>
    </row>
    <row r="1272" spans="1:32" x14ac:dyDescent="0.2">
      <c r="A1272" s="13" t="s">
        <v>98</v>
      </c>
      <c r="B1272" s="13">
        <v>40</v>
      </c>
      <c r="C1272" s="13">
        <v>2012</v>
      </c>
      <c r="D1272" s="13">
        <f>VLOOKUP(Tabelle128[[#This Row],[countrycode]],Tabelle1[[wbcode]:[treatment]],4,FALSE)</f>
        <v>0</v>
      </c>
      <c r="E1272" s="13">
        <f>VLOOKUP(Tabelle128[[#This Row],[countrycode]],Tabelle1[[wbcode]:[liberalizations]],5,FALSE)</f>
        <v>0</v>
      </c>
      <c r="F1272" s="13">
        <v>18.56005765076765</v>
      </c>
      <c r="G1272" s="13">
        <v>21.32416993012945</v>
      </c>
      <c r="H1272" s="13">
        <v>46.122448979591837</v>
      </c>
      <c r="I1272" s="14">
        <v>33.176616354429498</v>
      </c>
      <c r="J1272">
        <v>6.03</v>
      </c>
      <c r="K1272">
        <v>55.695999145507798</v>
      </c>
      <c r="L1272" s="13">
        <v>57.1</v>
      </c>
      <c r="M1272" s="17">
        <v>0.499</v>
      </c>
      <c r="N1272">
        <v>8.8617388970000004</v>
      </c>
      <c r="O1272">
        <v>51.497300000000003</v>
      </c>
      <c r="P1272" s="17">
        <v>2723.8221909385902</v>
      </c>
      <c r="Q1272">
        <v>5.7139170960000003</v>
      </c>
      <c r="R1272">
        <v>4848.2254569999996</v>
      </c>
      <c r="S1272" s="18">
        <v>37.931105000000002</v>
      </c>
      <c r="T1272" s="18">
        <v>25.238700000000001</v>
      </c>
      <c r="U1272">
        <v>0.69563857500000004</v>
      </c>
      <c r="V1272">
        <v>3</v>
      </c>
      <c r="W1272">
        <v>31.5465877297917</v>
      </c>
      <c r="X1272">
        <v>12.9857803186095</v>
      </c>
      <c r="Y1272">
        <v>66.823383645570502</v>
      </c>
      <c r="Z1272">
        <v>0.30599999999999999</v>
      </c>
      <c r="AA1272">
        <v>0.49</v>
      </c>
      <c r="AB1272">
        <v>14.2111200751631</v>
      </c>
      <c r="AC1272">
        <v>27.073017503160901</v>
      </c>
      <c r="AD1272">
        <v>44.532368048401203</v>
      </c>
      <c r="AE1272">
        <v>12.217781735103101</v>
      </c>
      <c r="AF1272">
        <v>2.6809295547989298</v>
      </c>
    </row>
    <row r="1273" spans="1:32" x14ac:dyDescent="0.2">
      <c r="A1273" s="15" t="s">
        <v>98</v>
      </c>
      <c r="B1273" s="13">
        <v>40</v>
      </c>
      <c r="C1273" s="15">
        <v>2013</v>
      </c>
      <c r="D1273" s="15">
        <f>VLOOKUP(Tabelle128[[#This Row],[countrycode]],Tabelle1[[wbcode]:[treatment]],4,FALSE)</f>
        <v>0</v>
      </c>
      <c r="E1273" s="15">
        <f>VLOOKUP(Tabelle128[[#This Row],[countrycode]],Tabelle1[[wbcode]:[liberalizations]],5,FALSE)</f>
        <v>0</v>
      </c>
      <c r="F1273" s="15">
        <v>18.680802266965451</v>
      </c>
      <c r="G1273" s="15">
        <v>21.047015604862089</v>
      </c>
      <c r="H1273" s="15">
        <v>46.122448979591837</v>
      </c>
      <c r="I1273" s="16">
        <v>19.954859140981601</v>
      </c>
      <c r="J1273">
        <v>8.73</v>
      </c>
      <c r="K1273">
        <v>53.224998474121101</v>
      </c>
      <c r="L1273" s="15">
        <v>57.2</v>
      </c>
      <c r="M1273" s="18">
        <v>0.50600000000000001</v>
      </c>
      <c r="N1273">
        <v>9.0410875809999993</v>
      </c>
      <c r="O1273">
        <v>51.706800000000001</v>
      </c>
      <c r="P1273" s="18">
        <v>2961.5494217594701</v>
      </c>
      <c r="Q1273">
        <v>5.946659565</v>
      </c>
      <c r="R1273">
        <v>5045.0101139999997</v>
      </c>
      <c r="S1273" s="18">
        <v>38.243375020000002</v>
      </c>
      <c r="T1273" s="18">
        <v>28.391439999999999</v>
      </c>
      <c r="U1273">
        <v>0.71084109100000004</v>
      </c>
      <c r="V1273">
        <v>3.43</v>
      </c>
      <c r="W1273">
        <v>18.0499065868892</v>
      </c>
      <c r="X1273">
        <v>12.998953374912601</v>
      </c>
      <c r="Y1273">
        <v>80.045140859018403</v>
      </c>
      <c r="Z1273">
        <v>0.311</v>
      </c>
      <c r="AA1273">
        <v>0.495</v>
      </c>
      <c r="AB1273">
        <v>14.168726210197701</v>
      </c>
      <c r="AC1273">
        <v>25.742321236646699</v>
      </c>
      <c r="AD1273">
        <v>31.048859961801799</v>
      </c>
      <c r="AE1273">
        <v>8.4758272850289291</v>
      </c>
      <c r="AF1273">
        <v>2.6769079103764701</v>
      </c>
    </row>
    <row r="1274" spans="1:32" x14ac:dyDescent="0.2">
      <c r="A1274" s="13" t="s">
        <v>98</v>
      </c>
      <c r="B1274" s="13">
        <v>40</v>
      </c>
      <c r="C1274" s="13">
        <v>2014</v>
      </c>
      <c r="D1274" s="13">
        <f>VLOOKUP(Tabelle128[[#This Row],[countrycode]],Tabelle1[[wbcode]:[treatment]],4,FALSE)</f>
        <v>0</v>
      </c>
      <c r="E1274" s="13">
        <f>VLOOKUP(Tabelle128[[#This Row],[countrycode]],Tabelle1[[wbcode]:[liberalizations]],5,FALSE)</f>
        <v>0</v>
      </c>
      <c r="F1274" s="13">
        <v>18.982044059935799</v>
      </c>
      <c r="G1274" s="13">
        <v>21.310128292635881</v>
      </c>
      <c r="H1274" s="13">
        <v>46.122448979591837</v>
      </c>
      <c r="I1274" s="14">
        <v>21.787761162752801</v>
      </c>
      <c r="J1274">
        <v>4.5199999999999996</v>
      </c>
      <c r="K1274">
        <v>52.694000244140597</v>
      </c>
      <c r="L1274" s="13">
        <v>57.3</v>
      </c>
      <c r="M1274" s="17">
        <v>0.51200000000000001</v>
      </c>
      <c r="N1274">
        <v>9.220436265</v>
      </c>
      <c r="O1274">
        <v>51.7911</v>
      </c>
      <c r="P1274" s="17">
        <v>3098.98579063938</v>
      </c>
      <c r="Q1274">
        <v>6.0611274240000004</v>
      </c>
      <c r="R1274">
        <v>5311.1621539999996</v>
      </c>
      <c r="S1274" s="18">
        <v>38.170401130000002</v>
      </c>
      <c r="T1274" s="18">
        <v>28.391439999999999</v>
      </c>
      <c r="U1274">
        <v>0.72459878</v>
      </c>
      <c r="V1274">
        <v>3.79</v>
      </c>
      <c r="W1274">
        <v>18.4351260621597</v>
      </c>
      <c r="X1274">
        <v>12.450067652921099</v>
      </c>
      <c r="Y1274">
        <v>78.212238837247199</v>
      </c>
      <c r="Z1274">
        <v>0.315</v>
      </c>
      <c r="AA1274">
        <v>0.5</v>
      </c>
      <c r="AB1274">
        <v>15.083533359649399</v>
      </c>
      <c r="AC1274">
        <v>24.643608590552201</v>
      </c>
      <c r="AD1274">
        <v>30.885193715080799</v>
      </c>
      <c r="AE1274">
        <v>8.0624858244499897</v>
      </c>
      <c r="AF1274">
        <v>2.6650065032172798</v>
      </c>
    </row>
    <row r="1275" spans="1:32" x14ac:dyDescent="0.2">
      <c r="A1275" s="15" t="s">
        <v>98</v>
      </c>
      <c r="B1275" s="13">
        <v>40</v>
      </c>
      <c r="C1275" s="15">
        <v>2015</v>
      </c>
      <c r="D1275" s="15">
        <f>VLOOKUP(Tabelle128[[#This Row],[countrycode]],Tabelle1[[wbcode]:[treatment]],4,FALSE)</f>
        <v>0</v>
      </c>
      <c r="E1275" s="15">
        <f>VLOOKUP(Tabelle128[[#This Row],[countrycode]],Tabelle1[[wbcode]:[liberalizations]],5,FALSE)</f>
        <v>0</v>
      </c>
      <c r="F1275" s="15">
        <v>19.113022134504099</v>
      </c>
      <c r="G1275" s="15">
        <v>21.365171852899849</v>
      </c>
      <c r="H1275" s="15">
        <v>46.122448979591837</v>
      </c>
      <c r="I1275" s="16">
        <v>15.490071465972999</v>
      </c>
      <c r="J1275">
        <v>-0.31</v>
      </c>
      <c r="K1275">
        <v>52.7760009765625</v>
      </c>
      <c r="L1275" s="15">
        <v>57.5</v>
      </c>
      <c r="M1275" s="18">
        <v>0.51600000000000001</v>
      </c>
      <c r="N1275">
        <v>9.3997849480000006</v>
      </c>
      <c r="O1275">
        <v>51.841299999999997</v>
      </c>
      <c r="P1275" s="18">
        <v>2687.4800564321199</v>
      </c>
      <c r="Q1275">
        <v>6.1755952839999999</v>
      </c>
      <c r="R1275">
        <v>5356.2230010000003</v>
      </c>
      <c r="S1275" s="18">
        <v>38.302164400000002</v>
      </c>
      <c r="T1275" s="18">
        <v>28.5</v>
      </c>
      <c r="U1275">
        <v>0.62643037800000001</v>
      </c>
      <c r="V1275">
        <v>3.8</v>
      </c>
      <c r="W1275">
        <v>10.6663096236472</v>
      </c>
      <c r="X1275">
        <v>10.6663422471382</v>
      </c>
      <c r="Y1275">
        <v>84.509928534026997</v>
      </c>
      <c r="Z1275">
        <v>0.317</v>
      </c>
      <c r="AA1275">
        <v>0.505</v>
      </c>
      <c r="AB1275">
        <v>14.8271754314458</v>
      </c>
      <c r="AC1275">
        <v>20.1607828978707</v>
      </c>
      <c r="AD1275">
        <v>21.332651870785401</v>
      </c>
      <c r="AE1275">
        <v>9.0093871832678101</v>
      </c>
      <c r="AF1275">
        <v>2.6474060724544199</v>
      </c>
    </row>
    <row r="1276" spans="1:32" x14ac:dyDescent="0.2">
      <c r="A1276" s="13" t="s">
        <v>98</v>
      </c>
      <c r="B1276" s="13">
        <v>40</v>
      </c>
      <c r="C1276" s="13">
        <v>2016</v>
      </c>
      <c r="D1276" s="13">
        <f>VLOOKUP(Tabelle128[[#This Row],[countrycode]],Tabelle1[[wbcode]:[treatment]],4,FALSE)</f>
        <v>0</v>
      </c>
      <c r="E1276" s="13">
        <f>VLOOKUP(Tabelle128[[#This Row],[countrycode]],Tabelle1[[wbcode]:[liberalizations]],5,FALSE)</f>
        <v>0</v>
      </c>
      <c r="F1276" s="13">
        <v>19.205074967908871</v>
      </c>
      <c r="G1276" s="13">
        <v>21.20828824599003</v>
      </c>
      <c r="H1276" s="13">
        <v>46.122448979591837</v>
      </c>
      <c r="I1276" s="14">
        <v>13.0804366619049</v>
      </c>
      <c r="J1276">
        <v>-1.27</v>
      </c>
      <c r="K1276">
        <v>51.205001831054702</v>
      </c>
      <c r="L1276" s="13">
        <v>57.6</v>
      </c>
      <c r="M1276" s="17">
        <v>0.52100000000000002</v>
      </c>
      <c r="N1276">
        <v>9.5791336319999996</v>
      </c>
      <c r="O1276">
        <v>52.042700000000004</v>
      </c>
      <c r="P1276" s="17">
        <v>2176.0027720151502</v>
      </c>
      <c r="Q1276">
        <v>6.4365738229999998</v>
      </c>
      <c r="R1276">
        <v>5160.4899450000003</v>
      </c>
      <c r="S1276" s="18">
        <v>38.199378660000001</v>
      </c>
      <c r="T1276" s="18">
        <v>28.5</v>
      </c>
      <c r="U1276">
        <v>0.62282775800000001</v>
      </c>
      <c r="V1276">
        <v>3.8</v>
      </c>
      <c r="W1276">
        <v>9.2181096984762299</v>
      </c>
      <c r="X1276">
        <v>11.504409182246301</v>
      </c>
      <c r="Y1276">
        <v>86.919563338095102</v>
      </c>
      <c r="Z1276">
        <v>0.32</v>
      </c>
      <c r="AA1276">
        <v>0.50900000000000001</v>
      </c>
      <c r="AB1276">
        <v>14.7249552213428</v>
      </c>
      <c r="AC1276">
        <v>18.1731317261725</v>
      </c>
      <c r="AD1276">
        <v>20.7225188807225</v>
      </c>
      <c r="AE1276">
        <v>15.6753405526234</v>
      </c>
      <c r="AF1276">
        <v>2.6276751510372001</v>
      </c>
    </row>
    <row r="1277" spans="1:32" x14ac:dyDescent="0.2">
      <c r="A1277" s="15" t="s">
        <v>98</v>
      </c>
      <c r="B1277" s="13">
        <v>40</v>
      </c>
      <c r="C1277" s="15">
        <v>2017</v>
      </c>
      <c r="D1277" s="15">
        <f>VLOOKUP(Tabelle128[[#This Row],[countrycode]],Tabelle1[[wbcode]:[treatment]],4,FALSE)</f>
        <v>0</v>
      </c>
      <c r="E1277" s="15">
        <f>VLOOKUP(Tabelle128[[#This Row],[countrycode]],Tabelle1[[wbcode]:[liberalizations]],5,FALSE)</f>
        <v>0</v>
      </c>
      <c r="F1277" s="15">
        <v>19.403932687180291</v>
      </c>
      <c r="G1277" s="15">
        <v>21.284555649843501</v>
      </c>
      <c r="H1277" s="15">
        <v>46.122448979591837</v>
      </c>
      <c r="I1277" s="16">
        <v>15.469852852760701</v>
      </c>
      <c r="J1277">
        <v>-0.42</v>
      </c>
      <c r="K1277">
        <v>50.418998718261697</v>
      </c>
      <c r="L1277" s="15">
        <v>57.7</v>
      </c>
      <c r="M1277" s="18">
        <v>0.52600000000000002</v>
      </c>
      <c r="N1277">
        <v>9.7584823160000003</v>
      </c>
      <c r="O1277">
        <v>52.305199999999999</v>
      </c>
      <c r="P1277" s="18">
        <v>1968.5653984744399</v>
      </c>
      <c r="Q1277">
        <v>6.6975523629999998</v>
      </c>
      <c r="R1277">
        <v>5031.6039709999995</v>
      </c>
      <c r="S1277" s="18">
        <v>36.059321250000004</v>
      </c>
      <c r="T1277" s="18">
        <v>28.158380000000001</v>
      </c>
      <c r="U1277">
        <v>0.59748237900000001</v>
      </c>
      <c r="V1277">
        <v>3.23</v>
      </c>
      <c r="W1277">
        <v>13.171562100948901</v>
      </c>
      <c r="X1277">
        <v>13.1760368999616</v>
      </c>
      <c r="Y1277">
        <v>84.530147147239305</v>
      </c>
      <c r="Z1277">
        <v>0.33500000000000002</v>
      </c>
      <c r="AA1277">
        <v>0.51600000000000001</v>
      </c>
      <c r="AB1277">
        <v>14.715616639929401</v>
      </c>
      <c r="AC1277">
        <v>22.315117195219599</v>
      </c>
      <c r="AD1277">
        <v>26.3475990009104</v>
      </c>
      <c r="AE1277">
        <v>16.523539980216899</v>
      </c>
      <c r="AF1277">
        <v>2.6076670544012499</v>
      </c>
    </row>
    <row r="1278" spans="1:32" x14ac:dyDescent="0.2">
      <c r="A1278" s="13" t="s">
        <v>98</v>
      </c>
      <c r="B1278" s="13">
        <v>40</v>
      </c>
      <c r="C1278" s="13">
        <v>2018</v>
      </c>
      <c r="D1278" s="13">
        <f>VLOOKUP(Tabelle128[[#This Row],[countrycode]],Tabelle1[[wbcode]:[treatment]],4,FALSE)</f>
        <v>0</v>
      </c>
      <c r="E1278" s="13">
        <f>VLOOKUP(Tabelle128[[#This Row],[countrycode]],Tabelle1[[wbcode]:[liberalizations]],5,FALSE)</f>
        <v>0</v>
      </c>
      <c r="F1278" s="13">
        <v>19.492786888701769</v>
      </c>
      <c r="G1278" s="13">
        <v>21.349188370740482</v>
      </c>
      <c r="H1278" s="13">
        <v>46.122448979591837</v>
      </c>
      <c r="I1278" s="14">
        <v>17.799719664474601</v>
      </c>
      <c r="J1278">
        <v>-0.76</v>
      </c>
      <c r="K1278">
        <v>50.3289985656738</v>
      </c>
      <c r="L1278" s="13">
        <v>57.8</v>
      </c>
      <c r="M1278" s="17">
        <v>0.53100000000000003</v>
      </c>
      <c r="N1278">
        <v>9.9378309999999992</v>
      </c>
      <c r="O1278">
        <v>52.553600000000003</v>
      </c>
      <c r="P1278" s="17">
        <v>2027.77854863842</v>
      </c>
      <c r="Q1278">
        <v>6.9585309029999998</v>
      </c>
      <c r="R1278">
        <v>4928.9258730000001</v>
      </c>
      <c r="S1278" s="18">
        <v>36.649008860000002</v>
      </c>
      <c r="T1278" s="18">
        <v>28.051690000000001</v>
      </c>
      <c r="U1278">
        <v>0.65311248</v>
      </c>
      <c r="V1278">
        <v>3.53</v>
      </c>
      <c r="W1278">
        <v>15.496889180499601</v>
      </c>
      <c r="X1278">
        <v>17.510944310365399</v>
      </c>
      <c r="Y1278">
        <v>82.200280335525406</v>
      </c>
      <c r="Z1278">
        <v>0.33500000000000002</v>
      </c>
      <c r="AA1278">
        <v>0.52</v>
      </c>
      <c r="AB1278">
        <v>19.0183835472533</v>
      </c>
      <c r="AC1278">
        <v>25.7333065834233</v>
      </c>
      <c r="AD1278">
        <v>33.007833490864897</v>
      </c>
      <c r="AE1278">
        <v>12.094731550531799</v>
      </c>
      <c r="AF1278">
        <v>2.5865513030749998</v>
      </c>
    </row>
    <row r="1279" spans="1:32" x14ac:dyDescent="0.2">
      <c r="A1279" s="15" t="s">
        <v>98</v>
      </c>
      <c r="B1279" s="13">
        <v>40</v>
      </c>
      <c r="C1279" s="15">
        <v>2019</v>
      </c>
      <c r="D1279" s="15">
        <f>VLOOKUP(Tabelle128[[#This Row],[countrycode]],Tabelle1[[wbcode]:[treatment]],4,FALSE)</f>
        <v>0</v>
      </c>
      <c r="E1279" s="15">
        <f>VLOOKUP(Tabelle128[[#This Row],[countrycode]],Tabelle1[[wbcode]:[liberalizations]],5,FALSE)</f>
        <v>0</v>
      </c>
      <c r="F1279" s="15"/>
      <c r="G1279" s="15"/>
      <c r="H1279" s="15"/>
      <c r="I1279" s="16">
        <v>19.833866740114299</v>
      </c>
      <c r="J1279">
        <v>-0.51</v>
      </c>
      <c r="K1279">
        <v>50.235000610351598</v>
      </c>
      <c r="L1279" s="15"/>
      <c r="M1279" s="18">
        <v>0.53800000000000003</v>
      </c>
      <c r="N1279">
        <v>10.12758388</v>
      </c>
      <c r="O1279">
        <v>52.910400000000003</v>
      </c>
      <c r="P1279" s="18">
        <v>2229.8586518613001</v>
      </c>
      <c r="Q1279">
        <v>7.181074153</v>
      </c>
      <c r="R1279">
        <v>4971.4702260000004</v>
      </c>
      <c r="S1279" s="18">
        <v>36.470631070000003</v>
      </c>
      <c r="T1279" s="18">
        <v>28.051690000000001</v>
      </c>
      <c r="U1279">
        <v>0.64740132399999994</v>
      </c>
      <c r="V1279">
        <v>3.6</v>
      </c>
      <c r="W1279">
        <v>14.220926791244301</v>
      </c>
      <c r="X1279">
        <v>19.8029510404665</v>
      </c>
      <c r="Y1279">
        <v>80.166133259885697</v>
      </c>
      <c r="Z1279">
        <v>0.34</v>
      </c>
      <c r="AA1279">
        <v>0.52600000000000002</v>
      </c>
      <c r="AB1279">
        <v>24.625234285644702</v>
      </c>
      <c r="AC1279">
        <v>27.382537047608299</v>
      </c>
      <c r="AD1279">
        <v>34.023877831710799</v>
      </c>
      <c r="AE1279">
        <v>11.396794968716801</v>
      </c>
      <c r="AF1279">
        <v>2.5648719553778201</v>
      </c>
    </row>
    <row r="1280" spans="1:32" x14ac:dyDescent="0.2">
      <c r="A1280" s="13" t="s">
        <v>98</v>
      </c>
      <c r="B1280" s="13">
        <v>40</v>
      </c>
      <c r="C1280" s="13">
        <v>2020</v>
      </c>
      <c r="D1280" s="13">
        <f>VLOOKUP(Tabelle128[[#This Row],[countrycode]],Tabelle1[[wbcode]:[treatment]],4,FALSE)</f>
        <v>0</v>
      </c>
      <c r="E1280" s="13">
        <f>VLOOKUP(Tabelle128[[#This Row],[countrycode]],Tabelle1[[wbcode]:[liberalizations]],5,FALSE)</f>
        <v>0</v>
      </c>
      <c r="F1280" s="13"/>
      <c r="G1280" s="13"/>
      <c r="H1280" s="13"/>
      <c r="I1280" s="18">
        <v>27.381553220323099</v>
      </c>
      <c r="J1280">
        <v>-0.68</v>
      </c>
      <c r="K1280">
        <v>48.251998901367202</v>
      </c>
      <c r="L1280" s="13"/>
      <c r="M1280" s="17">
        <v>0.53500000000000003</v>
      </c>
      <c r="N1280">
        <v>10.12758388</v>
      </c>
      <c r="O1280">
        <v>52.887</v>
      </c>
      <c r="P1280" s="18">
        <v>2097.0924728902201</v>
      </c>
      <c r="Q1280">
        <v>7.181074153</v>
      </c>
      <c r="R1280">
        <v>4739.6748049999997</v>
      </c>
      <c r="S1280" s="18">
        <v>36.22589662</v>
      </c>
      <c r="T1280" s="18">
        <v>28.051690000000001</v>
      </c>
      <c r="U1280">
        <v>0.60863127100000003</v>
      </c>
      <c r="V1280">
        <v>3.6</v>
      </c>
      <c r="Y1280">
        <v>72.618446779676901</v>
      </c>
      <c r="Z1280">
        <v>0.34</v>
      </c>
      <c r="AA1280">
        <v>0.52400000000000002</v>
      </c>
      <c r="AB1280">
        <v>26.744199849221001</v>
      </c>
      <c r="AC1280">
        <v>28.2205055170115</v>
      </c>
      <c r="AE1280">
        <v>13.246023427659701</v>
      </c>
      <c r="AF1280">
        <v>2.5429734053672699</v>
      </c>
    </row>
    <row r="1281" spans="1:32" x14ac:dyDescent="0.2">
      <c r="A1281" s="15" t="s">
        <v>98</v>
      </c>
      <c r="B1281" s="13">
        <v>40</v>
      </c>
      <c r="C1281" s="15">
        <v>2021</v>
      </c>
      <c r="D1281" s="15">
        <f>VLOOKUP(Tabelle128[[#This Row],[countrycode]],Tabelle1[[wbcode]:[treatment]],4,FALSE)</f>
        <v>0</v>
      </c>
      <c r="E1281" s="15">
        <f>VLOOKUP(Tabelle128[[#This Row],[countrycode]],Tabelle1[[wbcode]:[liberalizations]],5,FALSE)</f>
        <v>0</v>
      </c>
      <c r="F1281" s="15"/>
      <c r="G1281" s="15"/>
      <c r="H1281" s="15"/>
      <c r="I1281" s="18">
        <v>32.735066261791303</v>
      </c>
      <c r="J1281">
        <v>-0.81</v>
      </c>
      <c r="K1281">
        <v>48.534999847412102</v>
      </c>
      <c r="L1281" s="15"/>
      <c r="M1281" s="18">
        <v>0.53500000000000003</v>
      </c>
      <c r="N1281">
        <v>10.12758388</v>
      </c>
      <c r="O1281">
        <v>52.676000000000002</v>
      </c>
      <c r="P1281" s="18">
        <v>2085.0307647793602</v>
      </c>
      <c r="Q1281">
        <v>7.181074153</v>
      </c>
      <c r="R1281">
        <v>4790.2844249999998</v>
      </c>
      <c r="S1281" s="18">
        <v>36.024417030000002</v>
      </c>
      <c r="T1281" s="18">
        <v>28.051690000000001</v>
      </c>
      <c r="U1281">
        <v>0.60863127100000003</v>
      </c>
      <c r="V1281">
        <v>3.6</v>
      </c>
      <c r="Y1281">
        <v>67.264933738208697</v>
      </c>
      <c r="Z1281">
        <v>0.34100000000000003</v>
      </c>
      <c r="AA1281">
        <v>0.52400000000000002</v>
      </c>
      <c r="AB1281">
        <v>33.107359238219601</v>
      </c>
      <c r="AC1281">
        <v>31.407534040011999</v>
      </c>
      <c r="AE1281">
        <v>16.952845722160799</v>
      </c>
      <c r="AF1281">
        <v>2.5201857496478501</v>
      </c>
    </row>
    <row r="1282" spans="1:32" x14ac:dyDescent="0.2">
      <c r="A1282" s="13" t="s">
        <v>107</v>
      </c>
      <c r="B1282" s="13">
        <v>41</v>
      </c>
      <c r="C1282" s="13">
        <v>1990</v>
      </c>
      <c r="D1282" s="13">
        <f>VLOOKUP(Tabelle128[[#This Row],[countrycode]],Tabelle1[[wbcode]:[treatment]],4,FALSE)</f>
        <v>0</v>
      </c>
      <c r="E1282" s="13">
        <f>VLOOKUP(Tabelle128[[#This Row],[countrycode]],Tabelle1[[wbcode]:[liberalizations]],5,FALSE)</f>
        <v>0</v>
      </c>
      <c r="F1282" s="13">
        <v>7.8792235715101357</v>
      </c>
      <c r="G1282" s="13">
        <v>14.92939392994084</v>
      </c>
      <c r="H1282" s="13">
        <v>44.693877551020407</v>
      </c>
      <c r="I1282" s="14">
        <v>6.1950359061387701</v>
      </c>
      <c r="J1282" s="13"/>
      <c r="L1282" s="13">
        <v>53.5</v>
      </c>
      <c r="M1282" s="17"/>
      <c r="N1282">
        <v>5.6320400240000001</v>
      </c>
      <c r="O1282">
        <v>48.431199999999997</v>
      </c>
      <c r="P1282" s="17">
        <v>349.87330955205903</v>
      </c>
      <c r="Q1282">
        <v>1.9022548619999999</v>
      </c>
      <c r="R1282">
        <v>933.39113899999995</v>
      </c>
      <c r="S1282" s="13"/>
      <c r="T1282" s="13"/>
      <c r="U1282">
        <v>7.1871105000000005E-2</v>
      </c>
      <c r="V1282">
        <v>2.2200000000000002</v>
      </c>
      <c r="W1282">
        <v>5.6146091553814204</v>
      </c>
      <c r="X1282">
        <v>14.069549718948201</v>
      </c>
      <c r="Y1282">
        <v>93.804964093861201</v>
      </c>
      <c r="Z1282" s="6"/>
      <c r="AB1282" s="6"/>
      <c r="AC1282" s="6"/>
      <c r="AD1282" s="6"/>
      <c r="AE1282" s="6"/>
      <c r="AF1282" s="6"/>
    </row>
    <row r="1283" spans="1:32" x14ac:dyDescent="0.2">
      <c r="A1283" s="15" t="s">
        <v>107</v>
      </c>
      <c r="B1283" s="13">
        <v>41</v>
      </c>
      <c r="C1283" s="15">
        <v>1991</v>
      </c>
      <c r="D1283" s="15">
        <f>VLOOKUP(Tabelle128[[#This Row],[countrycode]],Tabelle1[[wbcode]:[treatment]],4,FALSE)</f>
        <v>0</v>
      </c>
      <c r="E1283" s="15">
        <f>VLOOKUP(Tabelle128[[#This Row],[countrycode]],Tabelle1[[wbcode]:[liberalizations]],5,FALSE)</f>
        <v>0</v>
      </c>
      <c r="F1283" s="15">
        <v>6.9419186702263742</v>
      </c>
      <c r="G1283" s="15">
        <v>14.431849081585421</v>
      </c>
      <c r="H1283" s="15">
        <v>43.673469387755098</v>
      </c>
      <c r="I1283" s="16">
        <v>3.2829842348777798</v>
      </c>
      <c r="J1283" s="15"/>
      <c r="K1283">
        <v>86.681999206542997</v>
      </c>
      <c r="L1283" s="15">
        <v>53.2</v>
      </c>
      <c r="M1283" s="18"/>
      <c r="N1283">
        <v>5.8030900430000001</v>
      </c>
      <c r="O1283">
        <v>46.518999999999998</v>
      </c>
      <c r="P1283" s="18">
        <v>269.85042334791001</v>
      </c>
      <c r="Q1283">
        <v>1.9476495810000001</v>
      </c>
      <c r="R1283">
        <v>935.04940690000001</v>
      </c>
      <c r="S1283" s="15"/>
      <c r="T1283" s="15"/>
      <c r="U1283">
        <v>6.6649397999999999E-2</v>
      </c>
      <c r="V1283">
        <v>1.9</v>
      </c>
      <c r="W1283">
        <v>7.3166044426604602</v>
      </c>
      <c r="X1283">
        <v>18.055369340403299</v>
      </c>
      <c r="Y1283">
        <v>96.717015765122198</v>
      </c>
      <c r="Z1283" s="6"/>
      <c r="AB1283" s="6"/>
      <c r="AC1283" s="6"/>
      <c r="AD1283" s="6"/>
      <c r="AE1283" s="6"/>
      <c r="AF1283" s="6"/>
    </row>
    <row r="1284" spans="1:32" x14ac:dyDescent="0.2">
      <c r="A1284" s="13" t="s">
        <v>107</v>
      </c>
      <c r="B1284" s="13">
        <v>41</v>
      </c>
      <c r="C1284" s="13">
        <v>1992</v>
      </c>
      <c r="D1284" s="13">
        <f>VLOOKUP(Tabelle128[[#This Row],[countrycode]],Tabelle1[[wbcode]:[treatment]],4,FALSE)</f>
        <v>0</v>
      </c>
      <c r="E1284" s="13">
        <f>VLOOKUP(Tabelle128[[#This Row],[countrycode]],Tabelle1[[wbcode]:[liberalizations]],5,FALSE)</f>
        <v>0</v>
      </c>
      <c r="F1284" s="13">
        <v>6.5955891037940582</v>
      </c>
      <c r="G1284" s="13">
        <v>14.37326365587575</v>
      </c>
      <c r="H1284" s="13">
        <v>42.857142857142861</v>
      </c>
      <c r="I1284" s="14">
        <v>2.9394635124608102</v>
      </c>
      <c r="J1284" s="13"/>
      <c r="K1284">
        <v>86.469001770019503</v>
      </c>
      <c r="L1284" s="13">
        <v>52.8</v>
      </c>
      <c r="M1284" s="17"/>
      <c r="N1284">
        <v>5.9741400609999999</v>
      </c>
      <c r="O1284">
        <v>44.318899999999999</v>
      </c>
      <c r="P1284" s="17">
        <v>302.73863764438602</v>
      </c>
      <c r="Q1284">
        <v>1.9930442989999999</v>
      </c>
      <c r="R1284">
        <v>1047.1024170000001</v>
      </c>
      <c r="S1284" s="13"/>
      <c r="T1284" s="13"/>
      <c r="U1284">
        <v>7.1541710999999994E-2</v>
      </c>
      <c r="V1284">
        <v>2.17</v>
      </c>
      <c r="W1284">
        <v>5.5684081898581201</v>
      </c>
      <c r="X1284">
        <v>18.263038843213302</v>
      </c>
      <c r="Y1284">
        <v>97.060536487539196</v>
      </c>
      <c r="Z1284" s="6"/>
      <c r="AB1284" s="6"/>
      <c r="AC1284" s="6"/>
      <c r="AD1284" s="6"/>
      <c r="AE1284" s="6"/>
      <c r="AF1284" s="6"/>
    </row>
    <row r="1285" spans="1:32" x14ac:dyDescent="0.2">
      <c r="A1285" s="15" t="s">
        <v>107</v>
      </c>
      <c r="B1285" s="13">
        <v>41</v>
      </c>
      <c r="C1285" s="15">
        <v>1993</v>
      </c>
      <c r="D1285" s="15">
        <f>VLOOKUP(Tabelle128[[#This Row],[countrycode]],Tabelle1[[wbcode]:[treatment]],4,FALSE)</f>
        <v>0</v>
      </c>
      <c r="E1285" s="15">
        <f>VLOOKUP(Tabelle128[[#This Row],[countrycode]],Tabelle1[[wbcode]:[liberalizations]],5,FALSE)</f>
        <v>0</v>
      </c>
      <c r="F1285" s="15">
        <v>6.3334873081832184</v>
      </c>
      <c r="G1285" s="15">
        <v>14.159644595285849</v>
      </c>
      <c r="H1285" s="15">
        <v>41.836734693877553</v>
      </c>
      <c r="I1285" s="16">
        <v>1.4185025913107401</v>
      </c>
      <c r="J1285" s="15"/>
      <c r="K1285">
        <v>86.162002563476605</v>
      </c>
      <c r="L1285" s="15">
        <v>52.5</v>
      </c>
      <c r="M1285" s="18"/>
      <c r="N1285">
        <v>6.1451900799999999</v>
      </c>
      <c r="O1285">
        <v>42.165799999999997</v>
      </c>
      <c r="P1285" s="18">
        <v>314.75130406967298</v>
      </c>
      <c r="Q1285">
        <v>2.038439017</v>
      </c>
      <c r="R1285">
        <v>1027.2428170000001</v>
      </c>
      <c r="S1285" s="15"/>
      <c r="T1285" s="15"/>
      <c r="U1285">
        <v>7.7102289000000004E-2</v>
      </c>
      <c r="V1285">
        <v>2.4</v>
      </c>
      <c r="W1285">
        <v>5.1752459789237397</v>
      </c>
      <c r="X1285">
        <v>20.503761028062101</v>
      </c>
      <c r="Y1285">
        <v>98.581497408689302</v>
      </c>
      <c r="Z1285" s="6"/>
      <c r="AB1285" s="6"/>
      <c r="AC1285" s="6"/>
      <c r="AD1285" s="6"/>
      <c r="AE1285" s="6"/>
      <c r="AF1285" s="6"/>
    </row>
    <row r="1286" spans="1:32" x14ac:dyDescent="0.2">
      <c r="A1286" s="13" t="s">
        <v>107</v>
      </c>
      <c r="B1286" s="13">
        <v>41</v>
      </c>
      <c r="C1286" s="13">
        <v>1994</v>
      </c>
      <c r="D1286" s="13">
        <f>VLOOKUP(Tabelle128[[#This Row],[countrycode]],Tabelle1[[wbcode]:[treatment]],4,FALSE)</f>
        <v>0</v>
      </c>
      <c r="E1286" s="13">
        <f>VLOOKUP(Tabelle128[[#This Row],[countrycode]],Tabelle1[[wbcode]:[liberalizations]],5,FALSE)</f>
        <v>0</v>
      </c>
      <c r="F1286" s="13">
        <v>4.7989653806484007</v>
      </c>
      <c r="G1286" s="13">
        <v>12.25895877582178</v>
      </c>
      <c r="H1286" s="13">
        <v>41.020408163265323</v>
      </c>
      <c r="I1286" s="14">
        <v>-48.507945580446801</v>
      </c>
      <c r="J1286" s="13"/>
      <c r="K1286">
        <v>85.817001342773395</v>
      </c>
      <c r="L1286" s="13">
        <v>52.2</v>
      </c>
      <c r="M1286" s="17"/>
      <c r="N1286">
        <v>6.3162400989999998</v>
      </c>
      <c r="O1286">
        <v>14.0985</v>
      </c>
      <c r="P1286" s="17">
        <v>126.95489401387501</v>
      </c>
      <c r="Q1286">
        <v>2.0838337359999999</v>
      </c>
      <c r="R1286">
        <v>540.40539450000006</v>
      </c>
      <c r="S1286" s="13"/>
      <c r="T1286" s="13"/>
      <c r="U1286">
        <v>7.7846980999999996E-2</v>
      </c>
      <c r="V1286">
        <v>3</v>
      </c>
      <c r="W1286">
        <v>6.3025859502178596</v>
      </c>
      <c r="X1286">
        <v>64.793042357119603</v>
      </c>
      <c r="Y1286">
        <v>148.507945580447</v>
      </c>
      <c r="Z1286" s="6"/>
      <c r="AB1286" s="6"/>
      <c r="AC1286" s="6"/>
      <c r="AD1286" s="6"/>
      <c r="AE1286" s="6"/>
      <c r="AF1286" s="6"/>
    </row>
    <row r="1287" spans="1:32" x14ac:dyDescent="0.2">
      <c r="A1287" s="15" t="s">
        <v>107</v>
      </c>
      <c r="B1287" s="13">
        <v>41</v>
      </c>
      <c r="C1287" s="15">
        <v>1995</v>
      </c>
      <c r="D1287" s="15">
        <f>VLOOKUP(Tabelle128[[#This Row],[countrycode]],Tabelle1[[wbcode]:[treatment]],4,FALSE)</f>
        <v>0</v>
      </c>
      <c r="E1287" s="15">
        <f>VLOOKUP(Tabelle128[[#This Row],[countrycode]],Tabelle1[[wbcode]:[liberalizations]],5,FALSE)</f>
        <v>0</v>
      </c>
      <c r="F1287" s="15">
        <v>6.2716898227947047</v>
      </c>
      <c r="G1287" s="15">
        <v>13.509800614201099</v>
      </c>
      <c r="H1287" s="15">
        <v>40.000000000000007</v>
      </c>
      <c r="I1287" s="16">
        <v>-7.2614635580523101</v>
      </c>
      <c r="J1287" s="15"/>
      <c r="K1287">
        <v>85.532997131347699</v>
      </c>
      <c r="L1287" s="15">
        <v>51.9</v>
      </c>
      <c r="M1287" s="18">
        <v>0.28599999999999998</v>
      </c>
      <c r="N1287">
        <v>6.4872901169999997</v>
      </c>
      <c r="O1287">
        <v>39.969200000000001</v>
      </c>
      <c r="P1287" s="18">
        <v>221.628926108787</v>
      </c>
      <c r="Q1287">
        <v>2.1292284540000002</v>
      </c>
      <c r="R1287">
        <v>748.93231990000004</v>
      </c>
      <c r="S1287" s="15"/>
      <c r="T1287" s="15"/>
      <c r="U1287">
        <v>7.7916626000000003E-2</v>
      </c>
      <c r="V1287">
        <v>2.29</v>
      </c>
      <c r="W1287">
        <v>5.1507919127310497</v>
      </c>
      <c r="X1287">
        <v>25.8213812367554</v>
      </c>
      <c r="Y1287">
        <v>107.261463558052</v>
      </c>
      <c r="Z1287" s="6"/>
      <c r="AA1287">
        <v>0.28299999999999997</v>
      </c>
      <c r="AB1287" s="6"/>
      <c r="AC1287" s="6"/>
      <c r="AD1287" s="6"/>
      <c r="AE1287" s="6"/>
      <c r="AF1287" s="6"/>
    </row>
    <row r="1288" spans="1:32" x14ac:dyDescent="0.2">
      <c r="A1288" s="13" t="s">
        <v>107</v>
      </c>
      <c r="B1288" s="13">
        <v>41</v>
      </c>
      <c r="C1288" s="13">
        <v>1996</v>
      </c>
      <c r="D1288" s="13">
        <f>VLOOKUP(Tabelle128[[#This Row],[countrycode]],Tabelle1[[wbcode]:[treatment]],4,FALSE)</f>
        <v>0</v>
      </c>
      <c r="E1288" s="13">
        <f>VLOOKUP(Tabelle128[[#This Row],[countrycode]],Tabelle1[[wbcode]:[liberalizations]],5,FALSE)</f>
        <v>0</v>
      </c>
      <c r="F1288" s="13">
        <v>7.0777412503639923</v>
      </c>
      <c r="G1288" s="13">
        <v>13.708763279359729</v>
      </c>
      <c r="H1288" s="13">
        <v>39.183673469387763</v>
      </c>
      <c r="I1288" s="14">
        <v>-5.7969003727692501</v>
      </c>
      <c r="J1288" s="13"/>
      <c r="K1288">
        <v>85.499000549316406</v>
      </c>
      <c r="L1288" s="13">
        <v>51.5</v>
      </c>
      <c r="M1288" s="17">
        <v>0.29599999999999999</v>
      </c>
      <c r="N1288">
        <v>6.6583401359999996</v>
      </c>
      <c r="O1288">
        <v>40.697899999999997</v>
      </c>
      <c r="P1288" s="17">
        <v>229.886767352433</v>
      </c>
      <c r="Q1288">
        <v>2.194078051</v>
      </c>
      <c r="R1288">
        <v>810.13397090000001</v>
      </c>
      <c r="S1288" s="13"/>
      <c r="T1288" s="13"/>
      <c r="U1288">
        <v>7.7171419000000005E-2</v>
      </c>
      <c r="V1288">
        <v>2.16</v>
      </c>
      <c r="W1288">
        <v>6.0313700208094003</v>
      </c>
      <c r="X1288">
        <v>26.1986957999565</v>
      </c>
      <c r="Y1288">
        <v>105.796900372769</v>
      </c>
      <c r="Z1288" s="6"/>
      <c r="AA1288">
        <v>0.29299999999999998</v>
      </c>
      <c r="AB1288" s="6"/>
      <c r="AC1288" s="6"/>
      <c r="AD1288" s="6"/>
      <c r="AE1288" s="6"/>
      <c r="AF1288" s="6"/>
    </row>
    <row r="1289" spans="1:32" x14ac:dyDescent="0.2">
      <c r="A1289" s="15" t="s">
        <v>107</v>
      </c>
      <c r="B1289" s="13">
        <v>41</v>
      </c>
      <c r="C1289" s="15">
        <v>1997</v>
      </c>
      <c r="D1289" s="15">
        <f>VLOOKUP(Tabelle128[[#This Row],[countrycode]],Tabelle1[[wbcode]:[treatment]],4,FALSE)</f>
        <v>0</v>
      </c>
      <c r="E1289" s="15">
        <f>VLOOKUP(Tabelle128[[#This Row],[countrycode]],Tabelle1[[wbcode]:[liberalizations]],5,FALSE)</f>
        <v>0</v>
      </c>
      <c r="F1289" s="15">
        <v>7.7810087372409509</v>
      </c>
      <c r="G1289" s="15">
        <v>13.757442294590581</v>
      </c>
      <c r="H1289" s="15">
        <v>38.163265306122447</v>
      </c>
      <c r="I1289" s="16">
        <v>-4.0629993948106797</v>
      </c>
      <c r="J1289" s="15"/>
      <c r="K1289">
        <v>85.330001831054702</v>
      </c>
      <c r="L1289" s="15">
        <v>51.1</v>
      </c>
      <c r="M1289" s="18">
        <v>0.30199999999999999</v>
      </c>
      <c r="N1289">
        <v>6.8293901549999996</v>
      </c>
      <c r="O1289">
        <v>40.6402</v>
      </c>
      <c r="P1289" s="18">
        <v>288.409302094861</v>
      </c>
      <c r="Q1289">
        <v>2.2589276489999999</v>
      </c>
      <c r="R1289">
        <v>864.37285770000005</v>
      </c>
      <c r="S1289" s="15"/>
      <c r="T1289" s="15"/>
      <c r="U1289">
        <v>7.5161594999999998E-2</v>
      </c>
      <c r="V1289">
        <v>2.41</v>
      </c>
      <c r="W1289">
        <v>7.79733936179779</v>
      </c>
      <c r="X1289">
        <v>25.670121148220399</v>
      </c>
      <c r="Y1289">
        <v>104.062999394811</v>
      </c>
      <c r="Z1289" s="6"/>
      <c r="AA1289">
        <v>0.29799999999999999</v>
      </c>
      <c r="AB1289">
        <v>13.8097794362117</v>
      </c>
      <c r="AC1289">
        <v>18.610066125946101</v>
      </c>
      <c r="AD1289">
        <v>33.467460510018199</v>
      </c>
      <c r="AE1289">
        <v>12.015422519568601</v>
      </c>
      <c r="AF1289">
        <v>6.5459811531562897</v>
      </c>
    </row>
    <row r="1290" spans="1:32" x14ac:dyDescent="0.2">
      <c r="A1290" s="13" t="s">
        <v>107</v>
      </c>
      <c r="B1290" s="13">
        <v>41</v>
      </c>
      <c r="C1290" s="13">
        <v>1998</v>
      </c>
      <c r="D1290" s="13">
        <f>VLOOKUP(Tabelle128[[#This Row],[countrycode]],Tabelle1[[wbcode]:[treatment]],4,FALSE)</f>
        <v>0</v>
      </c>
      <c r="E1290" s="13">
        <f>VLOOKUP(Tabelle128[[#This Row],[countrycode]],Tabelle1[[wbcode]:[liberalizations]],5,FALSE)</f>
        <v>0</v>
      </c>
      <c r="F1290" s="13">
        <v>8.2828930572602708</v>
      </c>
      <c r="G1290" s="13">
        <v>13.67071204731416</v>
      </c>
      <c r="H1290" s="13">
        <v>37.346938775510203</v>
      </c>
      <c r="I1290" s="14">
        <v>-2.8166706975238598</v>
      </c>
      <c r="J1290" s="13"/>
      <c r="K1290">
        <v>85.1510009765625</v>
      </c>
      <c r="L1290" s="13">
        <v>50.8</v>
      </c>
      <c r="M1290" s="17">
        <v>0.309</v>
      </c>
      <c r="N1290">
        <v>7.0004401740000004</v>
      </c>
      <c r="O1290">
        <v>41.6813</v>
      </c>
      <c r="P1290" s="17">
        <v>285.71027391544101</v>
      </c>
      <c r="Q1290">
        <v>2.3237772470000002</v>
      </c>
      <c r="R1290">
        <v>867.07987109999999</v>
      </c>
      <c r="S1290" s="13"/>
      <c r="T1290" s="13"/>
      <c r="U1290">
        <v>6.9156067000000002E-2</v>
      </c>
      <c r="V1290">
        <v>2.2799999999999998</v>
      </c>
      <c r="W1290">
        <v>5.5850635761597003</v>
      </c>
      <c r="X1290">
        <v>23.2094000148414</v>
      </c>
      <c r="Y1290">
        <v>102.816670697524</v>
      </c>
      <c r="Z1290" s="6"/>
      <c r="AA1290">
        <v>0.30599999999999999</v>
      </c>
      <c r="AB1290">
        <v>14.807661121811501</v>
      </c>
      <c r="AC1290">
        <v>18.702719643049502</v>
      </c>
      <c r="AD1290">
        <v>28.794463591001101</v>
      </c>
      <c r="AE1290">
        <v>6.2100670945581102</v>
      </c>
      <c r="AF1290">
        <v>8.1179462571227798</v>
      </c>
    </row>
    <row r="1291" spans="1:32" x14ac:dyDescent="0.2">
      <c r="A1291" s="15" t="s">
        <v>107</v>
      </c>
      <c r="B1291" s="13">
        <v>41</v>
      </c>
      <c r="C1291" s="15">
        <v>1999</v>
      </c>
      <c r="D1291" s="15">
        <f>VLOOKUP(Tabelle128[[#This Row],[countrycode]],Tabelle1[[wbcode]:[treatment]],4,FALSE)</f>
        <v>0</v>
      </c>
      <c r="E1291" s="15">
        <f>VLOOKUP(Tabelle128[[#This Row],[countrycode]],Tabelle1[[wbcode]:[liberalizations]],5,FALSE)</f>
        <v>0</v>
      </c>
      <c r="F1291" s="15">
        <v>8.4779316678342393</v>
      </c>
      <c r="G1291" s="15">
        <v>13.32593456947108</v>
      </c>
      <c r="H1291" s="15">
        <v>36.326530612244888</v>
      </c>
      <c r="I1291" s="16">
        <v>-4.5364442178637896</v>
      </c>
      <c r="J1291" s="15"/>
      <c r="K1291">
        <v>84.970001220703097</v>
      </c>
      <c r="L1291" s="15">
        <v>50.5</v>
      </c>
      <c r="M1291" s="18">
        <v>0.32400000000000001</v>
      </c>
      <c r="N1291">
        <v>7.1714901920000003</v>
      </c>
      <c r="O1291">
        <v>44.616199999999999</v>
      </c>
      <c r="P1291" s="18">
        <v>287.38020645878697</v>
      </c>
      <c r="Q1291">
        <v>2.388626844</v>
      </c>
      <c r="R1291">
        <v>842.43102920000001</v>
      </c>
      <c r="S1291" s="15"/>
      <c r="T1291" s="15"/>
      <c r="U1291">
        <v>6.7004974999999994E-2</v>
      </c>
      <c r="V1291">
        <v>2.2599999999999998</v>
      </c>
      <c r="W1291">
        <v>5.4163118626550801</v>
      </c>
      <c r="X1291">
        <v>21.9348753474533</v>
      </c>
      <c r="Y1291">
        <v>104.536444217864</v>
      </c>
      <c r="Z1291" s="6"/>
      <c r="AA1291">
        <v>0.32</v>
      </c>
      <c r="AB1291">
        <v>11.982119266934401</v>
      </c>
      <c r="AC1291">
        <v>18.335947191271899</v>
      </c>
      <c r="AD1291">
        <v>27.3511872101083</v>
      </c>
      <c r="AE1291">
        <v>-2.4059320974226002</v>
      </c>
      <c r="AF1291">
        <v>7.4486381290511101</v>
      </c>
    </row>
    <row r="1292" spans="1:32" x14ac:dyDescent="0.2">
      <c r="A1292" s="13" t="s">
        <v>107</v>
      </c>
      <c r="B1292" s="13">
        <v>41</v>
      </c>
      <c r="C1292" s="13">
        <v>2000</v>
      </c>
      <c r="D1292" s="13">
        <f>VLOOKUP(Tabelle128[[#This Row],[countrycode]],Tabelle1[[wbcode]:[treatment]],4,FALSE)</f>
        <v>0</v>
      </c>
      <c r="E1292" s="13">
        <f>VLOOKUP(Tabelle128[[#This Row],[countrycode]],Tabelle1[[wbcode]:[liberalizations]],5,FALSE)</f>
        <v>0</v>
      </c>
      <c r="F1292" s="13">
        <v>8.6694304576314014</v>
      </c>
      <c r="G1292" s="13">
        <v>13.151147149446111</v>
      </c>
      <c r="H1292" s="13">
        <v>35.510204081632658</v>
      </c>
      <c r="I1292" s="14">
        <v>-4.4412010008340301</v>
      </c>
      <c r="J1292" s="13"/>
      <c r="K1292">
        <v>84.803001403808594</v>
      </c>
      <c r="L1292" s="13">
        <v>50.1</v>
      </c>
      <c r="M1292" s="17">
        <v>0.34</v>
      </c>
      <c r="N1292">
        <v>7.4787697790000003</v>
      </c>
      <c r="O1292">
        <v>47.129199999999997</v>
      </c>
      <c r="P1292" s="17">
        <v>260.607654653932</v>
      </c>
      <c r="Q1292">
        <v>2.4534764419999999</v>
      </c>
      <c r="R1292">
        <v>861.21651870000005</v>
      </c>
      <c r="S1292" s="23"/>
      <c r="T1292" s="23"/>
      <c r="U1292">
        <v>6.4929507999999997E-2</v>
      </c>
      <c r="V1292">
        <v>2.12</v>
      </c>
      <c r="W1292">
        <v>5.3804757933198299</v>
      </c>
      <c r="X1292">
        <v>22.121112832122002</v>
      </c>
      <c r="Y1292">
        <v>104.441201000834</v>
      </c>
      <c r="Z1292" s="6"/>
      <c r="AA1292">
        <v>0.33600000000000002</v>
      </c>
      <c r="AB1292">
        <v>12.2995601493308</v>
      </c>
      <c r="AC1292">
        <v>16.788668136145201</v>
      </c>
      <c r="AD1292">
        <v>27.501588625441801</v>
      </c>
      <c r="AE1292">
        <v>3.8995298028471601</v>
      </c>
      <c r="AF1292">
        <v>5.6049923305465903</v>
      </c>
    </row>
    <row r="1293" spans="1:32" x14ac:dyDescent="0.2">
      <c r="A1293" s="15" t="s">
        <v>107</v>
      </c>
      <c r="B1293" s="13">
        <v>41</v>
      </c>
      <c r="C1293" s="15">
        <v>2001</v>
      </c>
      <c r="D1293" s="15">
        <f>VLOOKUP(Tabelle128[[#This Row],[countrycode]],Tabelle1[[wbcode]:[treatment]],4,FALSE)</f>
        <v>0</v>
      </c>
      <c r="E1293" s="15">
        <f>VLOOKUP(Tabelle128[[#This Row],[countrycode]],Tabelle1[[wbcode]:[liberalizations]],5,FALSE)</f>
        <v>0</v>
      </c>
      <c r="F1293" s="15">
        <v>8.830872326102206</v>
      </c>
      <c r="G1293" s="15">
        <v>13.13745718814017</v>
      </c>
      <c r="H1293" s="15">
        <v>34.693877551020407</v>
      </c>
      <c r="I1293" s="16">
        <v>-1.87664881515009</v>
      </c>
      <c r="J1293">
        <v>4.29</v>
      </c>
      <c r="K1293">
        <v>84.626998901367202</v>
      </c>
      <c r="L1293" s="15">
        <v>49.9</v>
      </c>
      <c r="M1293" s="18">
        <v>0.35</v>
      </c>
      <c r="N1293">
        <v>7.382740021</v>
      </c>
      <c r="O1293">
        <v>49.020600000000002</v>
      </c>
      <c r="P1293" s="18">
        <v>238.788134020174</v>
      </c>
      <c r="Q1293">
        <v>2.5702057169999999</v>
      </c>
      <c r="R1293">
        <v>897.10612649999996</v>
      </c>
      <c r="S1293" s="6"/>
      <c r="T1293" s="6"/>
      <c r="U1293">
        <v>6.3463747000000001E-2</v>
      </c>
      <c r="V1293">
        <v>2.06</v>
      </c>
      <c r="W1293">
        <v>7.2731052335991304</v>
      </c>
      <c r="X1293">
        <v>21.9422051886928</v>
      </c>
      <c r="Y1293">
        <v>101.87664881515001</v>
      </c>
      <c r="Z1293" s="6"/>
      <c r="AA1293">
        <v>0.34599999999999997</v>
      </c>
      <c r="AB1293">
        <v>12.7924511399436</v>
      </c>
      <c r="AC1293">
        <v>16.411029733513601</v>
      </c>
      <c r="AD1293">
        <v>29.2153104222919</v>
      </c>
      <c r="AE1293">
        <v>3.34285506749407</v>
      </c>
      <c r="AF1293">
        <v>3.6807740720179698</v>
      </c>
    </row>
    <row r="1294" spans="1:32" x14ac:dyDescent="0.2">
      <c r="A1294" s="13" t="s">
        <v>107</v>
      </c>
      <c r="B1294" s="13">
        <v>41</v>
      </c>
      <c r="C1294" s="13">
        <v>2002</v>
      </c>
      <c r="D1294" s="13">
        <f>VLOOKUP(Tabelle128[[#This Row],[countrycode]],Tabelle1[[wbcode]:[treatment]],4,FALSE)</f>
        <v>0</v>
      </c>
      <c r="E1294" s="13">
        <f>VLOOKUP(Tabelle128[[#This Row],[countrycode]],Tabelle1[[wbcode]:[liberalizations]],5,FALSE)</f>
        <v>0</v>
      </c>
      <c r="F1294" s="13">
        <v>9.0966400099924183</v>
      </c>
      <c r="G1294" s="13">
        <v>13.32919261569865</v>
      </c>
      <c r="H1294" s="13">
        <v>34.285714285714278</v>
      </c>
      <c r="I1294" s="14">
        <v>-2.63261860380958</v>
      </c>
      <c r="J1294">
        <v>10.07</v>
      </c>
      <c r="K1294">
        <v>84.458999633789105</v>
      </c>
      <c r="L1294" s="13">
        <v>49.7</v>
      </c>
      <c r="M1294" s="17">
        <v>0.36899999999999999</v>
      </c>
      <c r="N1294">
        <v>7.6797299389999996</v>
      </c>
      <c r="O1294">
        <v>51.032200000000003</v>
      </c>
      <c r="P1294" s="17">
        <v>233.157504369528</v>
      </c>
      <c r="Q1294">
        <v>2.6869349929999999</v>
      </c>
      <c r="R1294">
        <v>993.61057389999996</v>
      </c>
      <c r="S1294" s="23"/>
      <c r="T1294" s="23"/>
      <c r="U1294">
        <v>6.1571888999999998E-2</v>
      </c>
      <c r="V1294">
        <v>1.99</v>
      </c>
      <c r="W1294">
        <v>6.1843892965087202</v>
      </c>
      <c r="X1294">
        <v>21.4415645178386</v>
      </c>
      <c r="Y1294">
        <v>102.63261860381</v>
      </c>
      <c r="Z1294" s="6"/>
      <c r="AA1294">
        <v>0.36499999999999999</v>
      </c>
      <c r="AB1294">
        <v>12.6245566175203</v>
      </c>
      <c r="AC1294">
        <v>16.364868583199598</v>
      </c>
      <c r="AD1294">
        <v>27.625953814347302</v>
      </c>
      <c r="AE1294">
        <v>1.9925854245399399</v>
      </c>
      <c r="AF1294">
        <v>2.3522337789155898</v>
      </c>
    </row>
    <row r="1295" spans="1:32" x14ac:dyDescent="0.2">
      <c r="A1295" s="15" t="s">
        <v>107</v>
      </c>
      <c r="B1295" s="13">
        <v>41</v>
      </c>
      <c r="C1295" s="15">
        <v>2003</v>
      </c>
      <c r="D1295" s="15">
        <f>VLOOKUP(Tabelle128[[#This Row],[countrycode]],Tabelle1[[wbcode]:[treatment]],4,FALSE)</f>
        <v>0</v>
      </c>
      <c r="E1295" s="15">
        <f>VLOOKUP(Tabelle128[[#This Row],[countrycode]],Tabelle1[[wbcode]:[liberalizations]],5,FALSE)</f>
        <v>0</v>
      </c>
      <c r="F1295" s="15">
        <v>9.261532931116367</v>
      </c>
      <c r="G1295" s="15">
        <v>13.390355348039909</v>
      </c>
      <c r="H1295" s="15">
        <v>33.87755102040817</v>
      </c>
      <c r="I1295" s="16">
        <v>-0.58770135059044304</v>
      </c>
      <c r="J1295">
        <v>-0.01</v>
      </c>
      <c r="K1295">
        <v>84.287002563476605</v>
      </c>
      <c r="L1295" s="15">
        <v>49.5</v>
      </c>
      <c r="M1295" s="18">
        <v>0.38500000000000001</v>
      </c>
      <c r="N1295">
        <v>8.1893997190000007</v>
      </c>
      <c r="O1295">
        <v>53.367800000000003</v>
      </c>
      <c r="P1295" s="18">
        <v>249.75070314185501</v>
      </c>
      <c r="Q1295">
        <v>2.803664269</v>
      </c>
      <c r="R1295">
        <v>995.86137550000001</v>
      </c>
      <c r="S1295" s="6"/>
      <c r="T1295" s="6"/>
      <c r="U1295">
        <v>5.9494031000000003E-2</v>
      </c>
      <c r="V1295">
        <v>2.02</v>
      </c>
      <c r="W1295">
        <v>7.7805810523970598</v>
      </c>
      <c r="X1295">
        <v>21.544872168646702</v>
      </c>
      <c r="Y1295">
        <v>100.58770135059</v>
      </c>
      <c r="Z1295" s="6"/>
      <c r="AA1295">
        <v>0.38100000000000001</v>
      </c>
      <c r="AB1295">
        <v>13.1765897656592</v>
      </c>
      <c r="AC1295">
        <v>14.268184322220099</v>
      </c>
      <c r="AD1295">
        <v>29.325453221043801</v>
      </c>
      <c r="AE1295">
        <v>7.4497001400736398</v>
      </c>
      <c r="AF1295">
        <v>1.53202840012521</v>
      </c>
    </row>
    <row r="1296" spans="1:32" x14ac:dyDescent="0.2">
      <c r="A1296" s="13" t="s">
        <v>107</v>
      </c>
      <c r="B1296" s="13">
        <v>41</v>
      </c>
      <c r="C1296" s="13">
        <v>2004</v>
      </c>
      <c r="D1296" s="13">
        <f>VLOOKUP(Tabelle128[[#This Row],[countrycode]],Tabelle1[[wbcode]:[treatment]],4,FALSE)</f>
        <v>0</v>
      </c>
      <c r="E1296" s="13">
        <f>VLOOKUP(Tabelle128[[#This Row],[countrycode]],Tabelle1[[wbcode]:[liberalizations]],5,FALSE)</f>
        <v>0</v>
      </c>
      <c r="F1296" s="13">
        <v>9.5342560169177073</v>
      </c>
      <c r="G1296" s="13">
        <v>13.573517729055309</v>
      </c>
      <c r="H1296" s="13">
        <v>33.469387755102026</v>
      </c>
      <c r="I1296" s="14">
        <v>1.6844565595384899</v>
      </c>
      <c r="J1296">
        <v>5.16</v>
      </c>
      <c r="K1296">
        <v>84.1510009765625</v>
      </c>
      <c r="L1296" s="13">
        <v>49.3</v>
      </c>
      <c r="M1296" s="17">
        <v>0.40600000000000003</v>
      </c>
      <c r="N1296">
        <v>8.8512802120000007</v>
      </c>
      <c r="O1296">
        <v>55.491199999999999</v>
      </c>
      <c r="P1296" s="17">
        <v>273.64466272617199</v>
      </c>
      <c r="Q1296">
        <v>2.920393544</v>
      </c>
      <c r="R1296">
        <v>1054.856047</v>
      </c>
      <c r="S1296" s="23"/>
      <c r="T1296" s="23"/>
      <c r="U1296">
        <v>5.9415768000000001E-2</v>
      </c>
      <c r="V1296">
        <v>2.15</v>
      </c>
      <c r="W1296">
        <v>10.398429930471099</v>
      </c>
      <c r="X1296">
        <v>23.0789868327332</v>
      </c>
      <c r="Y1296">
        <v>98.315543440461497</v>
      </c>
      <c r="Z1296" s="6"/>
      <c r="AA1296">
        <v>0.40200000000000002</v>
      </c>
      <c r="AB1296">
        <v>14.365013461800601</v>
      </c>
      <c r="AC1296">
        <v>14.5690729255595</v>
      </c>
      <c r="AD1296">
        <v>33.477416763204303</v>
      </c>
      <c r="AE1296">
        <v>12.250710289439199</v>
      </c>
      <c r="AF1296">
        <v>1.43126145069821</v>
      </c>
    </row>
    <row r="1297" spans="1:32" x14ac:dyDescent="0.2">
      <c r="A1297" s="15" t="s">
        <v>107</v>
      </c>
      <c r="B1297" s="13">
        <v>41</v>
      </c>
      <c r="C1297" s="15">
        <v>2005</v>
      </c>
      <c r="D1297" s="15">
        <f>VLOOKUP(Tabelle128[[#This Row],[countrycode]],Tabelle1[[wbcode]:[treatment]],4,FALSE)</f>
        <v>0</v>
      </c>
      <c r="E1297" s="15">
        <f>VLOOKUP(Tabelle128[[#This Row],[countrycode]],Tabelle1[[wbcode]:[liberalizations]],5,FALSE)</f>
        <v>0</v>
      </c>
      <c r="F1297" s="15">
        <v>9.7740826595543595</v>
      </c>
      <c r="G1297" s="15">
        <v>13.668965199780271</v>
      </c>
      <c r="H1297" s="15">
        <v>32.857142857142861</v>
      </c>
      <c r="I1297" s="16">
        <v>2.3088830280866102</v>
      </c>
      <c r="J1297">
        <v>6.84</v>
      </c>
      <c r="K1297">
        <v>84.005996704101605</v>
      </c>
      <c r="L1297" s="15">
        <v>49.1</v>
      </c>
      <c r="M1297" s="18">
        <v>0.42199999999999999</v>
      </c>
      <c r="N1297">
        <v>9.1715002059999993</v>
      </c>
      <c r="O1297">
        <v>57.316000000000003</v>
      </c>
      <c r="P1297" s="18">
        <v>331.70451134909803</v>
      </c>
      <c r="Q1297">
        <v>3.03712282</v>
      </c>
      <c r="R1297">
        <v>1138.2419950000001</v>
      </c>
      <c r="S1297" s="6"/>
      <c r="T1297" s="6"/>
      <c r="U1297">
        <v>5.8168269000000002E-2</v>
      </c>
      <c r="V1297">
        <v>1.88</v>
      </c>
      <c r="W1297">
        <v>10.693355733172901</v>
      </c>
      <c r="X1297">
        <v>23.5404340335729</v>
      </c>
      <c r="Y1297">
        <v>97.691116971913402</v>
      </c>
      <c r="Z1297" s="6"/>
      <c r="AA1297">
        <v>0.41799999999999998</v>
      </c>
      <c r="AB1297">
        <v>15.155900193553199</v>
      </c>
      <c r="AC1297">
        <v>14.9305568292</v>
      </c>
      <c r="AD1297">
        <v>34.233789766745801</v>
      </c>
      <c r="AE1297">
        <v>9.0140891809233494</v>
      </c>
      <c r="AF1297">
        <v>1.8230789307742901</v>
      </c>
    </row>
    <row r="1298" spans="1:32" x14ac:dyDescent="0.2">
      <c r="A1298" s="13" t="s">
        <v>107</v>
      </c>
      <c r="B1298" s="13">
        <v>41</v>
      </c>
      <c r="C1298" s="13">
        <v>2006</v>
      </c>
      <c r="D1298" s="13">
        <f>VLOOKUP(Tabelle128[[#This Row],[countrycode]],Tabelle1[[wbcode]:[treatment]],4,FALSE)</f>
        <v>0</v>
      </c>
      <c r="E1298" s="13">
        <f>VLOOKUP(Tabelle128[[#This Row],[countrycode]],Tabelle1[[wbcode]:[liberalizations]],5,FALSE)</f>
        <v>0</v>
      </c>
      <c r="F1298" s="13">
        <v>10.2362351248051</v>
      </c>
      <c r="G1298" s="13">
        <v>14.007511116221529</v>
      </c>
      <c r="H1298" s="13">
        <v>32.857142857142861</v>
      </c>
      <c r="I1298" s="14">
        <v>3.5712217734402398</v>
      </c>
      <c r="J1298">
        <v>6.47</v>
      </c>
      <c r="K1298">
        <v>83.855003356933594</v>
      </c>
      <c r="L1298" s="13">
        <v>49.2</v>
      </c>
      <c r="M1298" s="17">
        <v>0.442</v>
      </c>
      <c r="N1298">
        <v>10.01309013</v>
      </c>
      <c r="O1298">
        <v>58.713700000000003</v>
      </c>
      <c r="P1298" s="17">
        <v>366.91162927155699</v>
      </c>
      <c r="Q1298">
        <v>3.1819535879999998</v>
      </c>
      <c r="R1298">
        <v>1215.3850669999999</v>
      </c>
      <c r="S1298" s="23"/>
      <c r="T1298" s="23"/>
      <c r="U1298">
        <v>5.6883868999999997E-2</v>
      </c>
      <c r="V1298">
        <v>1.82</v>
      </c>
      <c r="W1298">
        <v>10.8889051552631</v>
      </c>
      <c r="X1298">
        <v>22.3493063059028</v>
      </c>
      <c r="Y1298">
        <v>96.4287782265598</v>
      </c>
      <c r="Z1298" s="6"/>
      <c r="AA1298">
        <v>0.438</v>
      </c>
      <c r="AB1298">
        <v>14.6818533906832</v>
      </c>
      <c r="AC1298">
        <v>15.816651498879599</v>
      </c>
      <c r="AD1298">
        <v>33.238211461165903</v>
      </c>
      <c r="AE1298">
        <v>8.8828265477792492</v>
      </c>
      <c r="AF1298">
        <v>2.2717033133256002</v>
      </c>
    </row>
    <row r="1299" spans="1:32" x14ac:dyDescent="0.2">
      <c r="A1299" s="15" t="s">
        <v>107</v>
      </c>
      <c r="B1299" s="13">
        <v>41</v>
      </c>
      <c r="C1299" s="15">
        <v>2007</v>
      </c>
      <c r="D1299" s="15">
        <f>VLOOKUP(Tabelle128[[#This Row],[countrycode]],Tabelle1[[wbcode]:[treatment]],4,FALSE)</f>
        <v>0</v>
      </c>
      <c r="E1299" s="15">
        <f>VLOOKUP(Tabelle128[[#This Row],[countrycode]],Tabelle1[[wbcode]:[liberalizations]],5,FALSE)</f>
        <v>0</v>
      </c>
      <c r="F1299" s="15">
        <v>10.70370717488076</v>
      </c>
      <c r="G1299" s="15">
        <v>14.29207783272113</v>
      </c>
      <c r="H1299" s="15">
        <v>32.857142857142861</v>
      </c>
      <c r="I1299" s="16">
        <v>8.1580182065276006</v>
      </c>
      <c r="J1299">
        <v>4.83</v>
      </c>
      <c r="K1299">
        <v>83.699996948242202</v>
      </c>
      <c r="L1299" s="15">
        <v>49.2</v>
      </c>
      <c r="M1299" s="18">
        <v>0.45600000000000002</v>
      </c>
      <c r="N1299">
        <v>10.41926956</v>
      </c>
      <c r="O1299">
        <v>59.965299999999999</v>
      </c>
      <c r="P1299" s="18">
        <v>438.68133634775501</v>
      </c>
      <c r="Q1299">
        <v>3.3267843560000001</v>
      </c>
      <c r="R1299">
        <v>1281.577014</v>
      </c>
      <c r="S1299" s="6"/>
      <c r="T1299" s="6"/>
      <c r="U1299">
        <v>5.8463899999999999E-2</v>
      </c>
      <c r="V1299">
        <v>1.74</v>
      </c>
      <c r="W1299">
        <v>13.675478712312399</v>
      </c>
      <c r="X1299">
        <v>22.315669693897402</v>
      </c>
      <c r="Y1299">
        <v>91.841981793472399</v>
      </c>
      <c r="Z1299" s="6"/>
      <c r="AA1299">
        <v>0.45200000000000001</v>
      </c>
      <c r="AB1299">
        <v>16.294374815741602</v>
      </c>
      <c r="AC1299">
        <v>16.714978320426301</v>
      </c>
      <c r="AD1299">
        <v>35.991148406209803</v>
      </c>
      <c r="AE1299">
        <v>9.0807220587316095</v>
      </c>
      <c r="AF1299">
        <v>2.5160002651361699</v>
      </c>
    </row>
    <row r="1300" spans="1:32" x14ac:dyDescent="0.2">
      <c r="A1300" s="13" t="s">
        <v>107</v>
      </c>
      <c r="B1300" s="13">
        <v>41</v>
      </c>
      <c r="C1300" s="13">
        <v>2008</v>
      </c>
      <c r="D1300" s="13">
        <f>VLOOKUP(Tabelle128[[#This Row],[countrycode]],Tabelle1[[wbcode]:[treatment]],4,FALSE)</f>
        <v>0</v>
      </c>
      <c r="E1300" s="13">
        <f>VLOOKUP(Tabelle128[[#This Row],[countrycode]],Tabelle1[[wbcode]:[liberalizations]],5,FALSE)</f>
        <v>0</v>
      </c>
      <c r="F1300" s="13">
        <v>11.13345638121125</v>
      </c>
      <c r="G1300" s="13">
        <v>14.58339484444355</v>
      </c>
      <c r="H1300" s="13">
        <v>32.857142857142861</v>
      </c>
      <c r="I1300" s="14">
        <v>6.2873830603829797</v>
      </c>
      <c r="J1300">
        <v>8.2200000000000006</v>
      </c>
      <c r="K1300">
        <v>83.555999755859403</v>
      </c>
      <c r="L1300" s="13">
        <v>49.2</v>
      </c>
      <c r="M1300" s="17">
        <v>0.46700000000000003</v>
      </c>
      <c r="N1300">
        <v>10.40192032</v>
      </c>
      <c r="O1300">
        <v>61.1342</v>
      </c>
      <c r="P1300" s="17">
        <v>543.56801187588906</v>
      </c>
      <c r="Q1300">
        <v>3.4716151239999999</v>
      </c>
      <c r="R1300">
        <v>1383.597203</v>
      </c>
      <c r="S1300" s="23"/>
      <c r="T1300" s="23"/>
      <c r="U1300">
        <v>5.5416884E-2</v>
      </c>
      <c r="V1300">
        <v>2.08</v>
      </c>
      <c r="W1300">
        <v>11.278478589356601</v>
      </c>
      <c r="X1300">
        <v>26.3450837500645</v>
      </c>
      <c r="Y1300">
        <v>93.712616939617007</v>
      </c>
      <c r="Z1300" s="6"/>
      <c r="AA1300">
        <v>0.46200000000000002</v>
      </c>
      <c r="AB1300">
        <v>20.626477750125201</v>
      </c>
      <c r="AC1300">
        <v>16.249264436298599</v>
      </c>
      <c r="AD1300">
        <v>37.623562339421099</v>
      </c>
      <c r="AE1300">
        <v>15.4382138709255</v>
      </c>
      <c r="AF1300">
        <v>2.66819869450647</v>
      </c>
    </row>
    <row r="1301" spans="1:32" x14ac:dyDescent="0.2">
      <c r="A1301" s="15" t="s">
        <v>107</v>
      </c>
      <c r="B1301" s="13">
        <v>41</v>
      </c>
      <c r="C1301" s="15">
        <v>2009</v>
      </c>
      <c r="D1301" s="15">
        <f>VLOOKUP(Tabelle128[[#This Row],[countrycode]],Tabelle1[[wbcode]:[treatment]],4,FALSE)</f>
        <v>0</v>
      </c>
      <c r="E1301" s="15">
        <f>VLOOKUP(Tabelle128[[#This Row],[countrycode]],Tabelle1[[wbcode]:[liberalizations]],5,FALSE)</f>
        <v>0</v>
      </c>
      <c r="F1301" s="15">
        <v>11.48638290700185</v>
      </c>
      <c r="G1301" s="15">
        <v>14.7736152907096</v>
      </c>
      <c r="H1301" s="15">
        <v>32.857142857142861</v>
      </c>
      <c r="I1301" s="16">
        <v>4.9455796665280802</v>
      </c>
      <c r="J1301">
        <v>3.45</v>
      </c>
      <c r="K1301">
        <v>83.391998291015597</v>
      </c>
      <c r="L1301" s="15">
        <v>49.2</v>
      </c>
      <c r="M1301" s="18">
        <v>0.48</v>
      </c>
      <c r="N1301">
        <v>10.967940329999999</v>
      </c>
      <c r="O1301">
        <v>61.957799999999999</v>
      </c>
      <c r="P1301" s="18">
        <v>579.75323678259997</v>
      </c>
      <c r="Q1301">
        <v>3.6164458920000002</v>
      </c>
      <c r="R1301">
        <v>1432.0184159999999</v>
      </c>
      <c r="S1301" s="6"/>
      <c r="T1301" s="6"/>
      <c r="U1301">
        <v>5.7065637000000002E-2</v>
      </c>
      <c r="V1301">
        <v>2.3199999999999998</v>
      </c>
      <c r="W1301">
        <v>10.3727513605083</v>
      </c>
      <c r="X1301">
        <v>26.451601893852398</v>
      </c>
      <c r="Y1301">
        <v>95.054420333471896</v>
      </c>
      <c r="Z1301" s="6"/>
      <c r="AA1301">
        <v>0.47499999999999998</v>
      </c>
      <c r="AB1301">
        <v>20.287211531898301</v>
      </c>
      <c r="AC1301">
        <v>15.674576334291</v>
      </c>
      <c r="AD1301">
        <v>36.824353254360801</v>
      </c>
      <c r="AE1301">
        <v>12.944397840171099</v>
      </c>
      <c r="AF1301">
        <v>2.6751889080829798</v>
      </c>
    </row>
    <row r="1302" spans="1:32" x14ac:dyDescent="0.2">
      <c r="A1302" s="13" t="s">
        <v>107</v>
      </c>
      <c r="B1302" s="13">
        <v>41</v>
      </c>
      <c r="C1302" s="13">
        <v>2010</v>
      </c>
      <c r="D1302" s="13">
        <f>VLOOKUP(Tabelle128[[#This Row],[countrycode]],Tabelle1[[wbcode]:[treatment]],4,FALSE)</f>
        <v>0</v>
      </c>
      <c r="E1302" s="13">
        <f>VLOOKUP(Tabelle128[[#This Row],[countrycode]],Tabelle1[[wbcode]:[liberalizations]],5,FALSE)</f>
        <v>0</v>
      </c>
      <c r="F1302" s="13">
        <v>11.83426512032503</v>
      </c>
      <c r="G1302" s="13">
        <v>14.998530869384259</v>
      </c>
      <c r="H1302" s="13">
        <v>32.857142857142861</v>
      </c>
      <c r="I1302" s="27">
        <v>4.7402366560559202</v>
      </c>
      <c r="J1302">
        <v>4.5</v>
      </c>
      <c r="K1302">
        <v>83.239997863769503</v>
      </c>
      <c r="L1302" s="13">
        <v>49.3</v>
      </c>
      <c r="M1302" s="17">
        <v>0.48899999999999999</v>
      </c>
      <c r="N1302">
        <v>11.20610046</v>
      </c>
      <c r="O1302">
        <v>62.539700000000003</v>
      </c>
      <c r="P1302" s="28">
        <v>609.754297393961</v>
      </c>
      <c r="Q1302">
        <v>3.76127666</v>
      </c>
      <c r="R1302">
        <v>1495.1150970000001</v>
      </c>
      <c r="S1302">
        <v>28.95958349</v>
      </c>
      <c r="T1302">
        <v>30.242380000000001</v>
      </c>
      <c r="U1302">
        <v>5.7115319999999997E-2</v>
      </c>
      <c r="V1302">
        <v>2.4</v>
      </c>
      <c r="W1302">
        <v>10.7484396942784</v>
      </c>
      <c r="X1302">
        <v>26.550115655499301</v>
      </c>
      <c r="Y1302">
        <v>95.259763343944101</v>
      </c>
      <c r="Z1302">
        <v>0.34699999999999998</v>
      </c>
      <c r="AA1302">
        <v>0.48299999999999998</v>
      </c>
      <c r="AB1302">
        <v>19.879243164531701</v>
      </c>
      <c r="AC1302">
        <v>16.314919125192301</v>
      </c>
      <c r="AD1302">
        <v>37.2985553497777</v>
      </c>
      <c r="AE1302">
        <v>-0.24612869343692501</v>
      </c>
      <c r="AF1302">
        <v>2.5888500806493502</v>
      </c>
    </row>
    <row r="1303" spans="1:32" x14ac:dyDescent="0.2">
      <c r="A1303" s="15" t="s">
        <v>107</v>
      </c>
      <c r="B1303" s="13">
        <v>41</v>
      </c>
      <c r="C1303" s="15">
        <v>2011</v>
      </c>
      <c r="D1303" s="15">
        <f>VLOOKUP(Tabelle128[[#This Row],[countrycode]],Tabelle1[[wbcode]:[treatment]],4,FALSE)</f>
        <v>0</v>
      </c>
      <c r="E1303" s="15">
        <f>VLOOKUP(Tabelle128[[#This Row],[countrycode]],Tabelle1[[wbcode]:[liberalizations]],5,FALSE)</f>
        <v>0</v>
      </c>
      <c r="F1303" s="15">
        <v>12.27200019895281</v>
      </c>
      <c r="G1303" s="15">
        <v>15.32763215373849</v>
      </c>
      <c r="H1303" s="15">
        <v>33.061224489795933</v>
      </c>
      <c r="I1303" s="26">
        <v>6.5049164390548704</v>
      </c>
      <c r="J1303">
        <v>5.27</v>
      </c>
      <c r="K1303">
        <v>83.086997985839801</v>
      </c>
      <c r="L1303" s="15">
        <v>49.5</v>
      </c>
      <c r="M1303" s="18">
        <v>0.497</v>
      </c>
      <c r="N1303">
        <v>11.439789770000001</v>
      </c>
      <c r="O1303">
        <v>63.261499999999998</v>
      </c>
      <c r="P1303">
        <v>668.52784825268202</v>
      </c>
      <c r="Q1303">
        <v>3.763438313</v>
      </c>
      <c r="R1303">
        <v>1574.1520499999999</v>
      </c>
      <c r="S1303">
        <v>28.44634332</v>
      </c>
      <c r="T1303">
        <v>30.242380000000001</v>
      </c>
      <c r="U1303">
        <v>6.2858175000000002E-2</v>
      </c>
      <c r="V1303">
        <v>2.23</v>
      </c>
      <c r="W1303">
        <v>12.6653831806198</v>
      </c>
      <c r="X1303">
        <v>27.071122120719799</v>
      </c>
      <c r="Y1303">
        <v>93.495083560945105</v>
      </c>
      <c r="Z1303">
        <v>0.35599999999999998</v>
      </c>
      <c r="AA1303">
        <v>0.49199999999999999</v>
      </c>
      <c r="AB1303">
        <v>20.5152003044346</v>
      </c>
      <c r="AC1303">
        <v>18.153169607767001</v>
      </c>
      <c r="AD1303">
        <v>39.736505301339598</v>
      </c>
      <c r="AE1303">
        <v>3.0801706924026</v>
      </c>
      <c r="AF1303">
        <v>2.4985228270333</v>
      </c>
    </row>
    <row r="1304" spans="1:32" x14ac:dyDescent="0.2">
      <c r="A1304" s="13" t="s">
        <v>107</v>
      </c>
      <c r="B1304" s="13">
        <v>41</v>
      </c>
      <c r="C1304" s="13">
        <v>2012</v>
      </c>
      <c r="D1304" s="13">
        <f>VLOOKUP(Tabelle128[[#This Row],[countrycode]],Tabelle1[[wbcode]:[treatment]],4,FALSE)</f>
        <v>0</v>
      </c>
      <c r="E1304" s="13">
        <f>VLOOKUP(Tabelle128[[#This Row],[countrycode]],Tabelle1[[wbcode]:[liberalizations]],5,FALSE)</f>
        <v>0</v>
      </c>
      <c r="F1304" s="13">
        <v>12.695344264111039</v>
      </c>
      <c r="G1304" s="13">
        <v>15.56682932818758</v>
      </c>
      <c r="H1304" s="13">
        <v>33.265306122448983</v>
      </c>
      <c r="I1304" s="14">
        <v>6.7538411454177503</v>
      </c>
      <c r="J1304">
        <v>5.85</v>
      </c>
      <c r="K1304" s="18">
        <v>82.932998657226605</v>
      </c>
      <c r="L1304" s="13">
        <v>49.6</v>
      </c>
      <c r="M1304" s="17">
        <v>0.50600000000000001</v>
      </c>
      <c r="N1304" s="18">
        <v>11.67770958</v>
      </c>
      <c r="O1304" s="18">
        <v>64.009399999999999</v>
      </c>
      <c r="P1304" s="17">
        <v>725.20495213211996</v>
      </c>
      <c r="Q1304" s="18">
        <v>3.7655999659999999</v>
      </c>
      <c r="R1304" s="18">
        <v>1660.330408</v>
      </c>
      <c r="S1304" s="18">
        <v>28.05894301</v>
      </c>
      <c r="T1304" s="18">
        <v>30.242380000000001</v>
      </c>
      <c r="U1304" s="18">
        <v>6.8102584999999993E-2</v>
      </c>
      <c r="V1304" s="18">
        <v>2.27</v>
      </c>
      <c r="W1304" s="18">
        <v>12.0006936509659</v>
      </c>
      <c r="X1304">
        <v>28.561844515795499</v>
      </c>
      <c r="Y1304">
        <v>93.246158854582205</v>
      </c>
      <c r="Z1304">
        <v>0.36399999999999999</v>
      </c>
      <c r="AA1304">
        <v>0.5</v>
      </c>
      <c r="AB1304">
        <v>22.645831604525299</v>
      </c>
      <c r="AC1304">
        <v>18.211082670003002</v>
      </c>
      <c r="AD1304">
        <v>40.5625381667613</v>
      </c>
      <c r="AE1304">
        <v>10.2710182318876</v>
      </c>
      <c r="AF1304">
        <v>2.4597986127551699</v>
      </c>
    </row>
    <row r="1305" spans="1:32" x14ac:dyDescent="0.2">
      <c r="A1305" s="15" t="s">
        <v>107</v>
      </c>
      <c r="B1305" s="13">
        <v>41</v>
      </c>
      <c r="C1305" s="15">
        <v>2013</v>
      </c>
      <c r="D1305" s="15">
        <f>VLOOKUP(Tabelle128[[#This Row],[countrycode]],Tabelle1[[wbcode]:[treatment]],4,FALSE)</f>
        <v>0</v>
      </c>
      <c r="E1305" s="15">
        <f>VLOOKUP(Tabelle128[[#This Row],[countrycode]],Tabelle1[[wbcode]:[liberalizations]],5,FALSE)</f>
        <v>0</v>
      </c>
      <c r="F1305" s="15">
        <v>13.155481759426481</v>
      </c>
      <c r="G1305" s="15">
        <v>15.9493675176815</v>
      </c>
      <c r="H1305" s="15">
        <v>33.673469387755112</v>
      </c>
      <c r="I1305" s="16">
        <v>8.7254661619666098</v>
      </c>
      <c r="J1305">
        <v>1.98</v>
      </c>
      <c r="K1305" s="18">
        <v>82.765998840332003</v>
      </c>
      <c r="L1305" s="15">
        <v>49.7</v>
      </c>
      <c r="M1305" s="18">
        <v>0.50800000000000001</v>
      </c>
      <c r="N1305" s="18">
        <v>11.514140129999999</v>
      </c>
      <c r="O1305" s="18">
        <v>64.425700000000006</v>
      </c>
      <c r="P1305" s="18">
        <v>722.92908683979294</v>
      </c>
      <c r="Q1305" s="18">
        <v>3.9108899830000001</v>
      </c>
      <c r="R1305" s="18">
        <v>1690.7466999999999</v>
      </c>
      <c r="S1305" s="18">
        <v>29.385171719999999</v>
      </c>
      <c r="T1305" s="18">
        <v>35.174750000000003</v>
      </c>
      <c r="U1305" s="18">
        <v>7.2355108000000001E-2</v>
      </c>
      <c r="V1305" s="18">
        <v>2.2599999999999998</v>
      </c>
      <c r="W1305" s="18">
        <v>13.499420568406901</v>
      </c>
      <c r="X1305">
        <v>29.2158570156335</v>
      </c>
      <c r="Y1305">
        <v>91.274533838033406</v>
      </c>
      <c r="Z1305">
        <v>0.35799999999999998</v>
      </c>
      <c r="AA1305">
        <v>0.502</v>
      </c>
      <c r="AB1305">
        <v>23.6900958055563</v>
      </c>
      <c r="AC1305">
        <v>17.605223174652</v>
      </c>
      <c r="AD1305">
        <v>42.715277584040301</v>
      </c>
      <c r="AE1305">
        <v>5.9242686798484696</v>
      </c>
      <c r="AF1305">
        <v>2.4519506968971601</v>
      </c>
    </row>
    <row r="1306" spans="1:32" x14ac:dyDescent="0.2">
      <c r="A1306" s="13" t="s">
        <v>107</v>
      </c>
      <c r="B1306" s="13">
        <v>41</v>
      </c>
      <c r="C1306" s="13">
        <v>2014</v>
      </c>
      <c r="D1306" s="13">
        <f>VLOOKUP(Tabelle128[[#This Row],[countrycode]],Tabelle1[[wbcode]:[treatment]],4,FALSE)</f>
        <v>0</v>
      </c>
      <c r="E1306" s="13">
        <f>VLOOKUP(Tabelle128[[#This Row],[countrycode]],Tabelle1[[wbcode]:[liberalizations]],5,FALSE)</f>
        <v>0</v>
      </c>
      <c r="F1306" s="13">
        <v>13.55367294580326</v>
      </c>
      <c r="G1306" s="13">
        <v>16.287961898414999</v>
      </c>
      <c r="H1306" s="13">
        <v>33.87755102040817</v>
      </c>
      <c r="I1306" s="14">
        <v>7.0655921396697696</v>
      </c>
      <c r="J1306">
        <v>3.37</v>
      </c>
      <c r="K1306" s="18">
        <v>82.611999511718807</v>
      </c>
      <c r="L1306" s="13">
        <v>49.8</v>
      </c>
      <c r="M1306" s="17">
        <v>0.51300000000000001</v>
      </c>
      <c r="N1306" s="18">
        <v>11.455120089999999</v>
      </c>
      <c r="O1306" s="18">
        <v>64.940100000000001</v>
      </c>
      <c r="P1306" s="17">
        <v>742.96624337017101</v>
      </c>
      <c r="Q1306" s="18">
        <v>4.0561800000000003</v>
      </c>
      <c r="R1306" s="18">
        <v>1739.9743249999999</v>
      </c>
      <c r="S1306" s="18">
        <v>29.15427382</v>
      </c>
      <c r="T1306" s="18">
        <v>35.174750000000003</v>
      </c>
      <c r="U1306" s="18">
        <v>7.4628979999999998E-2</v>
      </c>
      <c r="V1306" s="18">
        <v>2.11</v>
      </c>
      <c r="W1306" s="18">
        <v>13.8757441883598</v>
      </c>
      <c r="X1306">
        <v>30.049399319858502</v>
      </c>
      <c r="Y1306">
        <v>92.934407860330197</v>
      </c>
      <c r="Z1306">
        <v>0.36299999999999999</v>
      </c>
      <c r="AA1306">
        <v>0.50800000000000001</v>
      </c>
      <c r="AB1306">
        <v>22.6503203989243</v>
      </c>
      <c r="AC1306">
        <v>17.5398636905479</v>
      </c>
      <c r="AD1306">
        <v>43.925143508218298</v>
      </c>
      <c r="AE1306">
        <v>2.3544905282036401</v>
      </c>
      <c r="AF1306">
        <v>2.4855257568097402</v>
      </c>
    </row>
    <row r="1307" spans="1:32" x14ac:dyDescent="0.2">
      <c r="A1307" s="15" t="s">
        <v>107</v>
      </c>
      <c r="B1307" s="13">
        <v>41</v>
      </c>
      <c r="C1307" s="15">
        <v>2015</v>
      </c>
      <c r="D1307" s="15">
        <f>VLOOKUP(Tabelle128[[#This Row],[countrycode]],Tabelle1[[wbcode]:[treatment]],4,FALSE)</f>
        <v>0</v>
      </c>
      <c r="E1307" s="15">
        <f>VLOOKUP(Tabelle128[[#This Row],[countrycode]],Tabelle1[[wbcode]:[liberalizations]],5,FALSE)</f>
        <v>0</v>
      </c>
      <c r="F1307" s="15">
        <v>13.85941004431203</v>
      </c>
      <c r="G1307" s="15">
        <v>16.463915183872711</v>
      </c>
      <c r="H1307" s="15">
        <v>33.87755102040817</v>
      </c>
      <c r="I1307" s="16">
        <v>5.5036718420962298</v>
      </c>
      <c r="J1307">
        <v>5.81</v>
      </c>
      <c r="K1307" s="18">
        <v>82.603996276855497</v>
      </c>
      <c r="L1307" s="15">
        <v>49.9</v>
      </c>
      <c r="M1307" s="18">
        <v>0.51500000000000001</v>
      </c>
      <c r="N1307" s="18">
        <v>11.092849729999999</v>
      </c>
      <c r="O1307" s="18">
        <v>65.297700000000006</v>
      </c>
      <c r="P1307" s="18">
        <v>751.110505478611</v>
      </c>
      <c r="Q1307" s="18">
        <v>4.1258774999999996</v>
      </c>
      <c r="R1307" s="18">
        <v>1853.475173</v>
      </c>
      <c r="S1307" s="18">
        <v>29.302551179999998</v>
      </c>
      <c r="T1307" s="18">
        <v>36.393819999999998</v>
      </c>
      <c r="U1307" s="18">
        <v>8.0846534999999997E-2</v>
      </c>
      <c r="V1307" s="18">
        <v>2.14</v>
      </c>
      <c r="W1307" s="18">
        <v>13.2385105577559</v>
      </c>
      <c r="X1307">
        <v>31.986419153996799</v>
      </c>
      <c r="Y1307">
        <v>94.496328157903804</v>
      </c>
      <c r="Z1307">
        <v>0.36299999999999999</v>
      </c>
      <c r="AA1307">
        <v>0.51</v>
      </c>
      <c r="AB1307">
        <v>23.973729772658601</v>
      </c>
      <c r="AC1307">
        <v>17.434738848842599</v>
      </c>
      <c r="AD1307">
        <v>45.224929711752701</v>
      </c>
      <c r="AE1307">
        <v>2.5285028419242201</v>
      </c>
      <c r="AF1307">
        <v>2.5427003620370301</v>
      </c>
    </row>
    <row r="1308" spans="1:32" x14ac:dyDescent="0.2">
      <c r="A1308" s="13" t="s">
        <v>107</v>
      </c>
      <c r="B1308" s="13">
        <v>41</v>
      </c>
      <c r="C1308" s="13">
        <v>2016</v>
      </c>
      <c r="D1308" s="13">
        <f>VLOOKUP(Tabelle128[[#This Row],[countrycode]],Tabelle1[[wbcode]:[treatment]],4,FALSE)</f>
        <v>0</v>
      </c>
      <c r="E1308" s="13">
        <f>VLOOKUP(Tabelle128[[#This Row],[countrycode]],Tabelle1[[wbcode]:[liberalizations]],5,FALSE)</f>
        <v>0</v>
      </c>
      <c r="F1308" s="13">
        <v>14.19503376425622</v>
      </c>
      <c r="G1308" s="13">
        <v>16.664417082200629</v>
      </c>
      <c r="H1308" s="13">
        <v>34.081632653061227</v>
      </c>
      <c r="I1308" s="14">
        <v>7.4823145067595904</v>
      </c>
      <c r="J1308">
        <v>2.83</v>
      </c>
      <c r="K1308" s="18">
        <v>82.567001342773395</v>
      </c>
      <c r="L1308" s="13">
        <v>50</v>
      </c>
      <c r="M1308" s="17">
        <v>0.52400000000000002</v>
      </c>
      <c r="N1308" s="18">
        <v>11.499819759999999</v>
      </c>
      <c r="O1308" s="18">
        <v>65.737300000000005</v>
      </c>
      <c r="P1308" s="17">
        <v>744.79438579097496</v>
      </c>
      <c r="Q1308" s="18">
        <v>4.1955749989999997</v>
      </c>
      <c r="R1308" s="18">
        <v>1897.461532</v>
      </c>
      <c r="S1308" s="18">
        <v>29.146092639999999</v>
      </c>
      <c r="T1308" s="18">
        <v>36.393819999999998</v>
      </c>
      <c r="U1308" s="18">
        <v>8.8817838999999996E-2</v>
      </c>
      <c r="V1308" s="18">
        <v>2.2000000000000002</v>
      </c>
      <c r="W1308" s="18">
        <v>15.429601717766699</v>
      </c>
      <c r="X1308">
        <v>34.080322927511297</v>
      </c>
      <c r="Y1308">
        <v>92.517685493240407</v>
      </c>
      <c r="Z1308">
        <v>0.37</v>
      </c>
      <c r="AA1308">
        <v>0.51800000000000002</v>
      </c>
      <c r="AB1308">
        <v>27.151991396550699</v>
      </c>
      <c r="AC1308">
        <v>16.823160560352498</v>
      </c>
      <c r="AD1308">
        <v>49.509924645277998</v>
      </c>
      <c r="AE1308">
        <v>7.1743430198201299</v>
      </c>
      <c r="AF1308">
        <v>2.6024940114545001</v>
      </c>
    </row>
    <row r="1309" spans="1:32" x14ac:dyDescent="0.2">
      <c r="A1309" s="15" t="s">
        <v>107</v>
      </c>
      <c r="B1309" s="13">
        <v>41</v>
      </c>
      <c r="C1309" s="15">
        <v>2017</v>
      </c>
      <c r="D1309" s="15">
        <f>VLOOKUP(Tabelle128[[#This Row],[countrycode]],Tabelle1[[wbcode]:[treatment]],4,FALSE)</f>
        <v>0</v>
      </c>
      <c r="E1309" s="15">
        <f>VLOOKUP(Tabelle128[[#This Row],[countrycode]],Tabelle1[[wbcode]:[liberalizations]],5,FALSE)</f>
        <v>0</v>
      </c>
      <c r="F1309" s="15">
        <v>14.376350348647771</v>
      </c>
      <c r="G1309" s="15">
        <v>16.67477790136412</v>
      </c>
      <c r="H1309" s="15">
        <v>34.081632653061227</v>
      </c>
      <c r="I1309" s="16">
        <v>11.2165161600232</v>
      </c>
      <c r="J1309">
        <v>0.98</v>
      </c>
      <c r="K1309" s="18">
        <v>82.544998168945298</v>
      </c>
      <c r="L1309" s="15"/>
      <c r="M1309" s="18">
        <v>0.52600000000000002</v>
      </c>
      <c r="N1309" s="18">
        <v>11.49604034</v>
      </c>
      <c r="O1309" s="18">
        <v>65.940899999999999</v>
      </c>
      <c r="P1309" s="18">
        <v>772.29488458300398</v>
      </c>
      <c r="Q1309" s="18">
        <v>4.2652724979999999</v>
      </c>
      <c r="R1309" s="18">
        <v>1913.034071</v>
      </c>
      <c r="S1309" s="18">
        <v>29.016363049999999</v>
      </c>
      <c r="T1309" s="18">
        <v>36.393819999999998</v>
      </c>
      <c r="U1309" s="18">
        <v>8.768078E-2</v>
      </c>
      <c r="V1309" s="18">
        <v>2.23</v>
      </c>
      <c r="W1309" s="18">
        <v>20.5283852817577</v>
      </c>
      <c r="X1309">
        <v>33.146886356718603</v>
      </c>
      <c r="Y1309">
        <v>88.783483839976796</v>
      </c>
      <c r="Z1309">
        <v>0.372</v>
      </c>
      <c r="AA1309">
        <v>0.52</v>
      </c>
      <c r="AB1309">
        <v>22.713671042497499</v>
      </c>
      <c r="AC1309">
        <v>17.284228683453101</v>
      </c>
      <c r="AD1309">
        <v>53.675271638476303</v>
      </c>
      <c r="AE1309">
        <v>8.2795367226082597</v>
      </c>
      <c r="AF1309">
        <v>2.63976245281264</v>
      </c>
    </row>
    <row r="1310" spans="1:32" x14ac:dyDescent="0.2">
      <c r="A1310" s="13" t="s">
        <v>107</v>
      </c>
      <c r="B1310" s="13">
        <v>41</v>
      </c>
      <c r="C1310" s="13">
        <v>2018</v>
      </c>
      <c r="D1310" s="13">
        <f>VLOOKUP(Tabelle128[[#This Row],[countrycode]],Tabelle1[[wbcode]:[treatment]],4,FALSE)</f>
        <v>0</v>
      </c>
      <c r="E1310" s="13">
        <f>VLOOKUP(Tabelle128[[#This Row],[countrycode]],Tabelle1[[wbcode]:[liberalizations]],5,FALSE)</f>
        <v>0</v>
      </c>
      <c r="F1310" s="13">
        <v>14.501241839708729</v>
      </c>
      <c r="G1310" s="13">
        <v>16.78422912089114</v>
      </c>
      <c r="H1310" s="13">
        <v>34.081632653061227</v>
      </c>
      <c r="I1310" s="14">
        <v>7.84440208781312</v>
      </c>
      <c r="J1310">
        <v>5.47</v>
      </c>
      <c r="K1310" s="18">
        <v>82.541999816894503</v>
      </c>
      <c r="L1310" s="13"/>
      <c r="M1310" s="17">
        <v>0.52800000000000002</v>
      </c>
      <c r="N1310" s="18">
        <v>11.18665981</v>
      </c>
      <c r="O1310" s="18">
        <v>66.250500000000002</v>
      </c>
      <c r="P1310" s="17">
        <v>783.81279011607603</v>
      </c>
      <c r="Q1310" s="18">
        <v>4.334969997</v>
      </c>
      <c r="R1310" s="18">
        <v>2014.357454</v>
      </c>
      <c r="S1310" s="18">
        <v>28.908899850000001</v>
      </c>
      <c r="T1310" s="18">
        <v>36.393819999999998</v>
      </c>
      <c r="U1310" s="18">
        <v>9.2830659999999995E-2</v>
      </c>
      <c r="V1310" s="18">
        <v>1.98</v>
      </c>
      <c r="W1310" s="18">
        <v>21.098086701235498</v>
      </c>
      <c r="X1310">
        <v>34.659802997503803</v>
      </c>
      <c r="Y1310">
        <v>92.155597912186906</v>
      </c>
      <c r="Z1310">
        <v>0.374</v>
      </c>
      <c r="AA1310">
        <v>0.52300000000000002</v>
      </c>
      <c r="AB1310">
        <v>22.949624968776501</v>
      </c>
      <c r="AC1310">
        <v>17.354518982319998</v>
      </c>
      <c r="AD1310">
        <v>55.757889698739298</v>
      </c>
      <c r="AE1310">
        <v>-0.31121016039064198</v>
      </c>
      <c r="AF1310">
        <v>2.6440607834832699</v>
      </c>
    </row>
    <row r="1311" spans="1:32" x14ac:dyDescent="0.2">
      <c r="A1311" s="15" t="s">
        <v>107</v>
      </c>
      <c r="B1311" s="13">
        <v>41</v>
      </c>
      <c r="C1311" s="15">
        <v>2019</v>
      </c>
      <c r="D1311" s="15">
        <f>VLOOKUP(Tabelle128[[#This Row],[countrycode]],Tabelle1[[wbcode]:[treatment]],4,FALSE)</f>
        <v>0</v>
      </c>
      <c r="E1311" s="15">
        <f>VLOOKUP(Tabelle128[[#This Row],[countrycode]],Tabelle1[[wbcode]:[liberalizations]],5,FALSE)</f>
        <v>0</v>
      </c>
      <c r="F1311" s="15"/>
      <c r="G1311" s="15"/>
      <c r="H1311" s="15"/>
      <c r="I1311" s="16">
        <v>9.1729217880070006</v>
      </c>
      <c r="J1311">
        <v>6.3</v>
      </c>
      <c r="K1311" s="18">
        <v>82.523002624511705</v>
      </c>
      <c r="L1311" s="15"/>
      <c r="M1311" s="18">
        <v>0.53400000000000003</v>
      </c>
      <c r="N1311" s="18">
        <v>11.23097038</v>
      </c>
      <c r="O1311" s="18">
        <v>66.436999999999998</v>
      </c>
      <c r="P1311" s="18">
        <v>820.17723928209398</v>
      </c>
      <c r="Q1311" s="18">
        <v>4.4252923580000001</v>
      </c>
      <c r="R1311" s="18">
        <v>2153.695631</v>
      </c>
      <c r="S1311" s="18">
        <v>28.758104230000001</v>
      </c>
      <c r="T1311" s="18">
        <v>36.393819999999998</v>
      </c>
      <c r="U1311" s="18">
        <v>9.4036961000000002E-2</v>
      </c>
      <c r="V1311" s="18">
        <v>2</v>
      </c>
      <c r="W1311" s="18">
        <v>21.810639675807298</v>
      </c>
      <c r="X1311">
        <v>36.125687784196799</v>
      </c>
      <c r="Y1311">
        <v>90.827078211992998</v>
      </c>
      <c r="Z1311">
        <v>0.379</v>
      </c>
      <c r="AA1311">
        <v>0.52900000000000003</v>
      </c>
      <c r="AB1311">
        <v>26.886177835268501</v>
      </c>
      <c r="AC1311">
        <v>18.864151133008001</v>
      </c>
      <c r="AD1311">
        <v>57.9363274600042</v>
      </c>
      <c r="AE1311">
        <v>3.3478765503763999</v>
      </c>
      <c r="AF1311">
        <v>2.6073137463698601</v>
      </c>
    </row>
    <row r="1312" spans="1:32" x14ac:dyDescent="0.2">
      <c r="A1312" s="13" t="s">
        <v>107</v>
      </c>
      <c r="B1312" s="13">
        <v>41</v>
      </c>
      <c r="C1312" s="13">
        <v>2020</v>
      </c>
      <c r="D1312" s="13">
        <f>VLOOKUP(Tabelle128[[#This Row],[countrycode]],Tabelle1[[wbcode]:[treatment]],4,FALSE)</f>
        <v>0</v>
      </c>
      <c r="E1312" s="13">
        <f>VLOOKUP(Tabelle128[[#This Row],[countrycode]],Tabelle1[[wbcode]:[liberalizations]],5,FALSE)</f>
        <v>0</v>
      </c>
      <c r="F1312" s="13"/>
      <c r="G1312" s="13"/>
      <c r="H1312" s="13"/>
      <c r="I1312" s="18">
        <v>8.6229888840762605</v>
      </c>
      <c r="J1312">
        <v>-4.4000000000000004</v>
      </c>
      <c r="K1312" s="18">
        <v>80.936996459960895</v>
      </c>
      <c r="L1312" s="13"/>
      <c r="M1312" s="17">
        <v>0.53200000000000003</v>
      </c>
      <c r="N1312" s="18">
        <v>11.23097038</v>
      </c>
      <c r="O1312" s="18">
        <v>66.774100000000004</v>
      </c>
      <c r="P1312" s="18">
        <v>786.30181478470695</v>
      </c>
      <c r="Q1312" s="18">
        <v>4.4252923580000001</v>
      </c>
      <c r="R1312" s="18">
        <v>2051.5324019999998</v>
      </c>
      <c r="S1312" s="18">
        <v>24.880468400000002</v>
      </c>
      <c r="T1312" s="18">
        <v>27.19248</v>
      </c>
      <c r="U1312" s="18">
        <v>7.9731518000000001E-2</v>
      </c>
      <c r="V1312" s="18">
        <v>2</v>
      </c>
      <c r="W1312" s="18">
        <v>19.307045969836199</v>
      </c>
      <c r="X1312">
        <v>35.826944802615799</v>
      </c>
      <c r="Y1312">
        <v>91.377011115923807</v>
      </c>
      <c r="Z1312">
        <v>0.4</v>
      </c>
      <c r="AA1312">
        <v>0.52700000000000002</v>
      </c>
      <c r="AB1312">
        <v>25.299560128489901</v>
      </c>
      <c r="AC1312">
        <v>18.644079441063301</v>
      </c>
      <c r="AD1312">
        <v>55.133990772451902</v>
      </c>
      <c r="AE1312">
        <v>9.8503990227420903</v>
      </c>
      <c r="AF1312">
        <v>2.5433884417917501</v>
      </c>
    </row>
    <row r="1313" spans="1:32" x14ac:dyDescent="0.2">
      <c r="A1313" s="15" t="s">
        <v>107</v>
      </c>
      <c r="B1313" s="13">
        <v>41</v>
      </c>
      <c r="C1313" s="15">
        <v>2021</v>
      </c>
      <c r="D1313" s="15">
        <f>VLOOKUP(Tabelle128[[#This Row],[countrycode]],Tabelle1[[wbcode]:[treatment]],4,FALSE)</f>
        <v>0</v>
      </c>
      <c r="E1313" s="15">
        <f>VLOOKUP(Tabelle128[[#This Row],[countrycode]],Tabelle1[[wbcode]:[liberalizations]],5,FALSE)</f>
        <v>0</v>
      </c>
      <c r="F1313" s="15"/>
      <c r="G1313" s="15"/>
      <c r="H1313" s="15"/>
      <c r="I1313" s="18">
        <v>10.559829114885799</v>
      </c>
      <c r="J1313">
        <v>2.0099999999999998</v>
      </c>
      <c r="K1313" s="18">
        <v>81.042999267578097</v>
      </c>
      <c r="L1313" s="15"/>
      <c r="M1313" s="18">
        <v>0.53400000000000003</v>
      </c>
      <c r="N1313" s="18">
        <v>11.23097038</v>
      </c>
      <c r="O1313" s="18">
        <v>66.072199999999995</v>
      </c>
      <c r="P1313" s="18">
        <v>833.82987567299404</v>
      </c>
      <c r="Q1313" s="18">
        <v>4.4252923580000001</v>
      </c>
      <c r="R1313" s="18">
        <v>2209.7952019999998</v>
      </c>
      <c r="S1313" s="18">
        <v>24.647641530000001</v>
      </c>
      <c r="T1313" s="18">
        <v>27.19248</v>
      </c>
      <c r="U1313" s="18">
        <v>7.9731518000000001E-2</v>
      </c>
      <c r="V1313" s="18">
        <v>2</v>
      </c>
      <c r="W1313" s="18">
        <v>19.064146699658799</v>
      </c>
      <c r="X1313">
        <v>34.788100868487497</v>
      </c>
      <c r="Y1313">
        <v>89.440170885114199</v>
      </c>
      <c r="Z1313">
        <v>0.40200000000000002</v>
      </c>
      <c r="AA1313">
        <v>0.52900000000000003</v>
      </c>
      <c r="AB1313">
        <v>26.630516767937401</v>
      </c>
      <c r="AC1313">
        <v>20.341170836779199</v>
      </c>
      <c r="AD1313">
        <v>53.852247568146304</v>
      </c>
      <c r="AE1313">
        <v>-0.39134674830079202</v>
      </c>
      <c r="AF1313">
        <v>2.4730482802879701</v>
      </c>
    </row>
    <row r="1314" spans="1:32" x14ac:dyDescent="0.2">
      <c r="A1314" s="13" t="s">
        <v>95</v>
      </c>
      <c r="B1314" s="13">
        <v>42</v>
      </c>
      <c r="C1314" s="13">
        <v>1990</v>
      </c>
      <c r="D1314" s="13">
        <f>VLOOKUP(Tabelle128[[#This Row],[countrycode]],Tabelle1[[wbcode]:[treatment]],4,FALSE)</f>
        <v>0</v>
      </c>
      <c r="E1314" s="13">
        <f>VLOOKUP(Tabelle128[[#This Row],[countrycode]],Tabelle1[[wbcode]:[liberalizations]],5,FALSE)</f>
        <v>0</v>
      </c>
      <c r="F1314" s="13">
        <v>14.968990179108109</v>
      </c>
      <c r="G1314" s="13">
        <v>18.057304906386879</v>
      </c>
      <c r="H1314" s="13">
        <v>47.95918367346939</v>
      </c>
      <c r="I1314" s="14">
        <v>3.1645668334355999</v>
      </c>
      <c r="J1314" s="13"/>
      <c r="K1314" s="18"/>
      <c r="L1314" s="13"/>
      <c r="M1314" s="17">
        <v>0.373</v>
      </c>
      <c r="N1314" s="18">
        <v>4.4231301629999997</v>
      </c>
      <c r="O1314" s="18">
        <v>56.948399999999999</v>
      </c>
      <c r="P1314" s="17">
        <v>982.01787632156504</v>
      </c>
      <c r="Q1314" s="18">
        <v>1.997784188</v>
      </c>
      <c r="R1314" s="18">
        <v>2415.2403370000002</v>
      </c>
      <c r="S1314" s="13"/>
      <c r="T1314" s="13"/>
      <c r="U1314" s="18">
        <v>0.417043844</v>
      </c>
      <c r="V1314" s="18">
        <v>4.12</v>
      </c>
      <c r="W1314" s="18">
        <v>17.056101645599401</v>
      </c>
      <c r="X1314">
        <v>27.7331623148111</v>
      </c>
      <c r="Y1314">
        <v>96.8354331665644</v>
      </c>
      <c r="Z1314" s="6"/>
      <c r="AA1314">
        <v>0.36499999999999999</v>
      </c>
      <c r="AB1314" s="6"/>
      <c r="AC1314" s="6"/>
      <c r="AD1314" s="6"/>
      <c r="AE1314" s="6"/>
      <c r="AF1314" s="6"/>
    </row>
    <row r="1315" spans="1:32" x14ac:dyDescent="0.2">
      <c r="A1315" s="15" t="s">
        <v>95</v>
      </c>
      <c r="B1315" s="13">
        <v>42</v>
      </c>
      <c r="C1315" s="15">
        <v>1991</v>
      </c>
      <c r="D1315" s="15">
        <f>VLOOKUP(Tabelle128[[#This Row],[countrycode]],Tabelle1[[wbcode]:[treatment]],4,FALSE)</f>
        <v>0</v>
      </c>
      <c r="E1315" s="15">
        <f>VLOOKUP(Tabelle128[[#This Row],[countrycode]],Tabelle1[[wbcode]:[liberalizations]],5,FALSE)</f>
        <v>0</v>
      </c>
      <c r="F1315" s="15">
        <v>15.077018245732731</v>
      </c>
      <c r="G1315" s="15">
        <v>18.097054554824808</v>
      </c>
      <c r="H1315" s="15">
        <v>47.95918367346939</v>
      </c>
      <c r="I1315" s="16">
        <v>3.5208113326556298</v>
      </c>
      <c r="J1315" s="15"/>
      <c r="K1315" s="18">
        <v>48.088001251220703</v>
      </c>
      <c r="L1315" s="15">
        <v>57.5</v>
      </c>
      <c r="M1315" s="18">
        <v>0.374</v>
      </c>
      <c r="N1315" s="18">
        <v>4.5011569639999998</v>
      </c>
      <c r="O1315" s="18">
        <v>57.1389</v>
      </c>
      <c r="P1315" s="18">
        <v>935.49195983535196</v>
      </c>
      <c r="Q1315" s="18">
        <v>1.972357844</v>
      </c>
      <c r="R1315" s="18">
        <v>2405.0666860000001</v>
      </c>
      <c r="S1315" s="15"/>
      <c r="T1315" s="15"/>
      <c r="U1315" s="18">
        <v>0.43571681299999998</v>
      </c>
      <c r="V1315" s="18">
        <v>3.96</v>
      </c>
      <c r="W1315" s="18">
        <v>15.515729353023801</v>
      </c>
      <c r="X1315">
        <v>26.667170296250902</v>
      </c>
      <c r="Y1315">
        <v>96.479188667344403</v>
      </c>
      <c r="Z1315" s="6"/>
      <c r="AA1315">
        <v>0.36599999999999999</v>
      </c>
      <c r="AB1315" s="6"/>
      <c r="AC1315" s="6"/>
      <c r="AD1315" s="6"/>
      <c r="AE1315" s="6"/>
      <c r="AF1315" s="6"/>
    </row>
    <row r="1316" spans="1:32" x14ac:dyDescent="0.2">
      <c r="A1316" s="13" t="s">
        <v>95</v>
      </c>
      <c r="B1316" s="13">
        <v>42</v>
      </c>
      <c r="C1316" s="13">
        <v>1992</v>
      </c>
      <c r="D1316" s="13">
        <f>VLOOKUP(Tabelle128[[#This Row],[countrycode]],Tabelle1[[wbcode]:[treatment]],4,FALSE)</f>
        <v>0</v>
      </c>
      <c r="E1316" s="13">
        <f>VLOOKUP(Tabelle128[[#This Row],[countrycode]],Tabelle1[[wbcode]:[liberalizations]],5,FALSE)</f>
        <v>0</v>
      </c>
      <c r="F1316" s="13">
        <v>15.24768849569841</v>
      </c>
      <c r="G1316" s="13">
        <v>18.265331524753989</v>
      </c>
      <c r="H1316" s="13">
        <v>48.367346938775519</v>
      </c>
      <c r="I1316" s="14">
        <v>3.14809768031638</v>
      </c>
      <c r="J1316" s="13"/>
      <c r="K1316" s="18">
        <v>48.037998199462898</v>
      </c>
      <c r="L1316" s="13">
        <v>57.6</v>
      </c>
      <c r="M1316" s="17">
        <v>0.375</v>
      </c>
      <c r="N1316" s="18">
        <v>4.5805602070000004</v>
      </c>
      <c r="O1316" s="18">
        <v>57.112400000000001</v>
      </c>
      <c r="P1316" s="17">
        <v>972.43183359770001</v>
      </c>
      <c r="Q1316" s="18">
        <v>1.946931499</v>
      </c>
      <c r="R1316" s="18">
        <v>2387.0192900000002</v>
      </c>
      <c r="S1316" s="13"/>
      <c r="T1316" s="13"/>
      <c r="U1316" s="18">
        <v>0.42836781899999998</v>
      </c>
      <c r="V1316" s="18">
        <v>4.13</v>
      </c>
      <c r="W1316" s="18">
        <v>14.9890712558826</v>
      </c>
      <c r="X1316">
        <v>26.467790471755801</v>
      </c>
      <c r="Y1316">
        <v>96.851902319683603</v>
      </c>
      <c r="Z1316" s="6"/>
      <c r="AA1316">
        <v>0.36699999999999999</v>
      </c>
      <c r="AB1316" s="6"/>
      <c r="AC1316" s="6"/>
      <c r="AD1316" s="6"/>
      <c r="AE1316" s="6"/>
      <c r="AF1316" s="6"/>
    </row>
    <row r="1317" spans="1:32" x14ac:dyDescent="0.2">
      <c r="A1317" s="15" t="s">
        <v>95</v>
      </c>
      <c r="B1317" s="13">
        <v>42</v>
      </c>
      <c r="C1317" s="15">
        <v>1993</v>
      </c>
      <c r="D1317" s="15">
        <f>VLOOKUP(Tabelle128[[#This Row],[countrycode]],Tabelle1[[wbcode]:[treatment]],4,FALSE)</f>
        <v>0</v>
      </c>
      <c r="E1317" s="15">
        <f>VLOOKUP(Tabelle128[[#This Row],[countrycode]],Tabelle1[[wbcode]:[liberalizations]],5,FALSE)</f>
        <v>0</v>
      </c>
      <c r="F1317" s="15">
        <v>15.32698914500123</v>
      </c>
      <c r="G1317" s="15">
        <v>18.262697411877198</v>
      </c>
      <c r="H1317" s="15">
        <v>48.571428571428569</v>
      </c>
      <c r="I1317" s="16">
        <v>1.86237653529152</v>
      </c>
      <c r="J1317" s="15"/>
      <c r="K1317" s="18">
        <v>47.984001159667997</v>
      </c>
      <c r="L1317" s="15">
        <v>57.7</v>
      </c>
      <c r="M1317" s="18">
        <v>0.374</v>
      </c>
      <c r="N1317" s="18">
        <v>4.661364174</v>
      </c>
      <c r="O1317" s="18">
        <v>56.996099999999998</v>
      </c>
      <c r="P1317" s="18">
        <v>895.61328476067695</v>
      </c>
      <c r="Q1317" s="18">
        <v>1.921505155</v>
      </c>
      <c r="R1317" s="18">
        <v>2329.8785619999999</v>
      </c>
      <c r="S1317" s="15"/>
      <c r="T1317" s="15"/>
      <c r="U1317" s="18">
        <v>0.43014503900000001</v>
      </c>
      <c r="V1317" s="18">
        <v>4.07</v>
      </c>
      <c r="W1317" s="18">
        <v>13.554006603149</v>
      </c>
      <c r="X1317">
        <v>25.2202533532733</v>
      </c>
      <c r="Y1317">
        <v>98.137623464708497</v>
      </c>
      <c r="Z1317" s="6"/>
      <c r="AA1317">
        <v>0.36599999999999999</v>
      </c>
      <c r="AB1317" s="6"/>
      <c r="AC1317" s="6"/>
      <c r="AD1317" s="6"/>
      <c r="AE1317" s="6"/>
      <c r="AF1317" s="6"/>
    </row>
    <row r="1318" spans="1:32" x14ac:dyDescent="0.2">
      <c r="A1318" s="13" t="s">
        <v>95</v>
      </c>
      <c r="B1318" s="13">
        <v>42</v>
      </c>
      <c r="C1318" s="13">
        <v>1994</v>
      </c>
      <c r="D1318" s="13">
        <f>VLOOKUP(Tabelle128[[#This Row],[countrycode]],Tabelle1[[wbcode]:[treatment]],4,FALSE)</f>
        <v>0</v>
      </c>
      <c r="E1318" s="13">
        <f>VLOOKUP(Tabelle128[[#This Row],[countrycode]],Tabelle1[[wbcode]:[liberalizations]],5,FALSE)</f>
        <v>0</v>
      </c>
      <c r="F1318" s="13">
        <v>15.42542326390034</v>
      </c>
      <c r="G1318" s="13">
        <v>18.386295643791922</v>
      </c>
      <c r="H1318" s="13">
        <v>48.775510204081627</v>
      </c>
      <c r="I1318" s="14">
        <v>4.7201399526431302</v>
      </c>
      <c r="J1318" s="13"/>
      <c r="K1318" s="18">
        <v>47.904998779296903</v>
      </c>
      <c r="L1318" s="13">
        <v>57.8</v>
      </c>
      <c r="M1318" s="17">
        <v>0.374</v>
      </c>
      <c r="N1318" s="18">
        <v>4.7421681400000004</v>
      </c>
      <c r="O1318" s="18">
        <v>56.954500000000003</v>
      </c>
      <c r="P1318" s="17">
        <v>595.03000677291902</v>
      </c>
      <c r="Q1318" s="18">
        <v>1.896078811</v>
      </c>
      <c r="R1318" s="18">
        <v>2265.2258870000001</v>
      </c>
      <c r="S1318" s="13"/>
      <c r="T1318" s="13"/>
      <c r="U1318" s="18">
        <v>0.45348885</v>
      </c>
      <c r="V1318" s="18">
        <v>3.65</v>
      </c>
      <c r="W1318" s="18">
        <v>21.221439084373301</v>
      </c>
      <c r="X1318">
        <v>33.516695514087601</v>
      </c>
      <c r="Y1318">
        <v>95.279860047356905</v>
      </c>
      <c r="Z1318" s="6"/>
      <c r="AA1318">
        <v>0.36599999999999999</v>
      </c>
      <c r="AB1318" s="6"/>
      <c r="AC1318" s="6"/>
      <c r="AD1318" s="6"/>
      <c r="AE1318" s="6"/>
      <c r="AF1318" s="6"/>
    </row>
    <row r="1319" spans="1:32" x14ac:dyDescent="0.2">
      <c r="A1319" s="15" t="s">
        <v>95</v>
      </c>
      <c r="B1319" s="13">
        <v>42</v>
      </c>
      <c r="C1319" s="15">
        <v>1995</v>
      </c>
      <c r="D1319" s="15">
        <f>VLOOKUP(Tabelle128[[#This Row],[countrycode]],Tabelle1[[wbcode]:[treatment]],4,FALSE)</f>
        <v>0</v>
      </c>
      <c r="E1319" s="15">
        <f>VLOOKUP(Tabelle128[[#This Row],[countrycode]],Tabelle1[[wbcode]:[liberalizations]],5,FALSE)</f>
        <v>0</v>
      </c>
      <c r="F1319" s="15">
        <v>15.64272636344911</v>
      </c>
      <c r="G1319" s="15">
        <v>18.779095674480882</v>
      </c>
      <c r="H1319" s="15">
        <v>48.979591836734699</v>
      </c>
      <c r="I1319" s="16">
        <v>7.8550532692966701</v>
      </c>
      <c r="J1319" s="15"/>
      <c r="K1319" s="18">
        <v>47.834999084472699</v>
      </c>
      <c r="L1319" s="15">
        <v>58</v>
      </c>
      <c r="M1319" s="18">
        <v>0.375</v>
      </c>
      <c r="N1319" s="18">
        <v>4.822972107</v>
      </c>
      <c r="O1319" s="18">
        <v>56.838500000000003</v>
      </c>
      <c r="P1319" s="18">
        <v>727.98965759925704</v>
      </c>
      <c r="Q1319" s="18">
        <v>1.870652467</v>
      </c>
      <c r="R1319" s="18">
        <v>2331.284584</v>
      </c>
      <c r="S1319" s="15"/>
      <c r="T1319" s="15"/>
      <c r="U1319" s="18">
        <v>0.39471061800000001</v>
      </c>
      <c r="V1319" s="18">
        <v>3.7</v>
      </c>
      <c r="W1319" s="18">
        <v>20.656859419501401</v>
      </c>
      <c r="X1319">
        <v>32.068544008268802</v>
      </c>
      <c r="Y1319">
        <v>92.144946730703296</v>
      </c>
      <c r="Z1319" s="6"/>
      <c r="AA1319">
        <v>0.36699999999999999</v>
      </c>
      <c r="AB1319" s="6"/>
      <c r="AC1319" s="6"/>
      <c r="AD1319" s="6"/>
      <c r="AE1319" s="6"/>
      <c r="AF1319" s="6"/>
    </row>
    <row r="1320" spans="1:32" x14ac:dyDescent="0.2">
      <c r="A1320" s="13" t="s">
        <v>95</v>
      </c>
      <c r="B1320" s="13">
        <v>42</v>
      </c>
      <c r="C1320" s="13">
        <v>1996</v>
      </c>
      <c r="D1320" s="13">
        <f>VLOOKUP(Tabelle128[[#This Row],[countrycode]],Tabelle1[[wbcode]:[treatment]],4,FALSE)</f>
        <v>0</v>
      </c>
      <c r="E1320" s="13">
        <f>VLOOKUP(Tabelle128[[#This Row],[countrycode]],Tabelle1[[wbcode]:[liberalizations]],5,FALSE)</f>
        <v>0</v>
      </c>
      <c r="F1320" s="13">
        <v>15.73799615642516</v>
      </c>
      <c r="G1320" s="13">
        <v>18.79253299497385</v>
      </c>
      <c r="H1320" s="13">
        <v>49.183673469387763</v>
      </c>
      <c r="I1320" s="14">
        <v>6.5537905605738898</v>
      </c>
      <c r="J1320" s="13"/>
      <c r="K1320" s="18">
        <v>47.785999298095703</v>
      </c>
      <c r="L1320" s="13">
        <v>58.1</v>
      </c>
      <c r="M1320" s="17">
        <v>0.376</v>
      </c>
      <c r="N1320" s="18">
        <v>4.9037760730000004</v>
      </c>
      <c r="O1320" s="18">
        <v>56.671900000000001</v>
      </c>
      <c r="P1320" s="17">
        <v>735.98190916009105</v>
      </c>
      <c r="Q1320" s="18">
        <v>1.83977762</v>
      </c>
      <c r="R1320" s="18">
        <v>2347.4972210000001</v>
      </c>
      <c r="S1320" s="13"/>
      <c r="T1320" s="13"/>
      <c r="U1320" s="18">
        <v>0.41110256299999998</v>
      </c>
      <c r="V1320" s="18">
        <v>3.66</v>
      </c>
      <c r="W1320" s="18">
        <v>18.084165394101799</v>
      </c>
      <c r="X1320">
        <v>28.188267323296198</v>
      </c>
      <c r="Y1320">
        <v>93.446209439426099</v>
      </c>
      <c r="Z1320" s="6"/>
      <c r="AA1320">
        <v>0.36799999999999999</v>
      </c>
      <c r="AB1320" s="6"/>
      <c r="AC1320" s="6"/>
      <c r="AD1320" s="6"/>
      <c r="AE1320" s="6"/>
      <c r="AF1320" s="6"/>
    </row>
    <row r="1321" spans="1:32" x14ac:dyDescent="0.2">
      <c r="A1321" s="15" t="s">
        <v>95</v>
      </c>
      <c r="B1321" s="13">
        <v>42</v>
      </c>
      <c r="C1321" s="15">
        <v>1997</v>
      </c>
      <c r="D1321" s="15">
        <f>VLOOKUP(Tabelle128[[#This Row],[countrycode]],Tabelle1[[wbcode]:[treatment]],4,FALSE)</f>
        <v>0</v>
      </c>
      <c r="E1321" s="15">
        <f>VLOOKUP(Tabelle128[[#This Row],[countrycode]],Tabelle1[[wbcode]:[liberalizations]],5,FALSE)</f>
        <v>0</v>
      </c>
      <c r="F1321" s="15">
        <v>15.91946079662241</v>
      </c>
      <c r="G1321" s="15">
        <v>19.137397081604259</v>
      </c>
      <c r="H1321" s="15">
        <v>49.387755102040828</v>
      </c>
      <c r="I1321" s="16">
        <v>8.9994856696502996</v>
      </c>
      <c r="J1321" s="15"/>
      <c r="K1321" s="18">
        <v>47.733001708984403</v>
      </c>
      <c r="L1321" s="15">
        <v>58.1</v>
      </c>
      <c r="M1321" s="18">
        <v>0.377</v>
      </c>
      <c r="N1321" s="18">
        <v>4.98458004</v>
      </c>
      <c r="O1321" s="18">
        <v>56.591000000000001</v>
      </c>
      <c r="P1321" s="18">
        <v>661.65375984521404</v>
      </c>
      <c r="Q1321" s="18">
        <v>1.8089027740000001</v>
      </c>
      <c r="R1321" s="18">
        <v>2358.3359989999999</v>
      </c>
      <c r="S1321" s="15"/>
      <c r="T1321" s="15"/>
      <c r="U1321" s="18">
        <v>0.34853169099999998</v>
      </c>
      <c r="V1321" s="18">
        <v>3.19</v>
      </c>
      <c r="W1321" s="18">
        <v>18.3329326136605</v>
      </c>
      <c r="X1321">
        <v>28.908389789963</v>
      </c>
      <c r="Y1321">
        <v>91.000514330349702</v>
      </c>
      <c r="Z1321" s="6"/>
      <c r="AA1321">
        <v>0.37</v>
      </c>
      <c r="AB1321">
        <v>15.8480598951591</v>
      </c>
      <c r="AC1321">
        <v>23.358259682351399</v>
      </c>
      <c r="AD1321">
        <v>47.241322403623499</v>
      </c>
      <c r="AE1321">
        <v>1.7531647809723501</v>
      </c>
      <c r="AF1321">
        <v>2.41651134304893</v>
      </c>
    </row>
    <row r="1322" spans="1:32" x14ac:dyDescent="0.2">
      <c r="A1322" s="13" t="s">
        <v>95</v>
      </c>
      <c r="B1322" s="13">
        <v>42</v>
      </c>
      <c r="C1322" s="13">
        <v>1998</v>
      </c>
      <c r="D1322" s="13">
        <f>VLOOKUP(Tabelle128[[#This Row],[countrycode]],Tabelle1[[wbcode]:[treatment]],4,FALSE)</f>
        <v>0</v>
      </c>
      <c r="E1322" s="13">
        <f>VLOOKUP(Tabelle128[[#This Row],[countrycode]],Tabelle1[[wbcode]:[liberalizations]],5,FALSE)</f>
        <v>0</v>
      </c>
      <c r="F1322" s="13">
        <v>16.081762565076779</v>
      </c>
      <c r="G1322" s="13">
        <v>19.28793176116908</v>
      </c>
      <c r="H1322" s="13">
        <v>49.387755102040828</v>
      </c>
      <c r="I1322" s="14">
        <v>9.3671265605741105</v>
      </c>
      <c r="J1322" s="13"/>
      <c r="K1322" s="18">
        <v>47.6710014343262</v>
      </c>
      <c r="L1322" s="13">
        <v>58.2</v>
      </c>
      <c r="M1322" s="17">
        <v>0.379</v>
      </c>
      <c r="N1322" s="18">
        <v>5.0959351059999998</v>
      </c>
      <c r="O1322" s="18">
        <v>56.417900000000003</v>
      </c>
      <c r="P1322" s="17">
        <v>695.95237812897903</v>
      </c>
      <c r="Q1322" s="18">
        <v>1.7780279269999999</v>
      </c>
      <c r="R1322" s="18">
        <v>2447.437641</v>
      </c>
      <c r="S1322" s="13"/>
      <c r="T1322" s="13"/>
      <c r="U1322" s="18">
        <v>0.356619662</v>
      </c>
      <c r="V1322" s="18">
        <v>3.25</v>
      </c>
      <c r="W1322" s="18">
        <v>18.584965904791101</v>
      </c>
      <c r="X1322">
        <v>29.513708911974401</v>
      </c>
      <c r="Y1322">
        <v>90.632873439425893</v>
      </c>
      <c r="Z1322" s="6"/>
      <c r="AA1322">
        <v>0.372</v>
      </c>
      <c r="AB1322">
        <v>18.7449802067005</v>
      </c>
      <c r="AC1322">
        <v>23.575306836021301</v>
      </c>
      <c r="AD1322">
        <v>48.098674816765502</v>
      </c>
      <c r="AE1322">
        <v>1.1567807039134499</v>
      </c>
      <c r="AF1322">
        <v>2.3476923591649901</v>
      </c>
    </row>
    <row r="1323" spans="1:32" x14ac:dyDescent="0.2">
      <c r="A1323" s="15" t="s">
        <v>95</v>
      </c>
      <c r="B1323" s="13">
        <v>42</v>
      </c>
      <c r="C1323" s="15">
        <v>1999</v>
      </c>
      <c r="D1323" s="15">
        <f>VLOOKUP(Tabelle128[[#This Row],[countrycode]],Tabelle1[[wbcode]:[treatment]],4,FALSE)</f>
        <v>0</v>
      </c>
      <c r="E1323" s="15">
        <f>VLOOKUP(Tabelle128[[#This Row],[countrycode]],Tabelle1[[wbcode]:[liberalizations]],5,FALSE)</f>
        <v>0</v>
      </c>
      <c r="F1323" s="15">
        <v>16.361546687007991</v>
      </c>
      <c r="G1323" s="15">
        <v>19.565199840508061</v>
      </c>
      <c r="H1323" s="15">
        <v>49.591836734693871</v>
      </c>
      <c r="I1323" s="16">
        <v>10.533849019579099</v>
      </c>
      <c r="J1323" s="15"/>
      <c r="K1323" s="18">
        <v>47.590999603271499</v>
      </c>
      <c r="L1323" s="15">
        <v>58.3</v>
      </c>
      <c r="M1323" s="18">
        <v>0.38200000000000001</v>
      </c>
      <c r="N1323" s="18">
        <v>5.2072901729999996</v>
      </c>
      <c r="O1323" s="18">
        <v>56.609000000000002</v>
      </c>
      <c r="P1323" s="18">
        <v>688.99889689365898</v>
      </c>
      <c r="Q1323" s="18">
        <v>1.747153081</v>
      </c>
      <c r="R1323" s="18">
        <v>2526.5593279999998</v>
      </c>
      <c r="S1323" s="15"/>
      <c r="T1323" s="15"/>
      <c r="U1323" s="18">
        <v>0.37660201599999998</v>
      </c>
      <c r="V1323" s="18">
        <v>3.15</v>
      </c>
      <c r="W1323" s="18">
        <v>19.0042574130823</v>
      </c>
      <c r="X1323">
        <v>30.481004753159901</v>
      </c>
      <c r="Y1323">
        <v>89.466150980420906</v>
      </c>
      <c r="Z1323" s="6"/>
      <c r="AA1323">
        <v>0.375</v>
      </c>
      <c r="AB1323">
        <v>18.2880250024253</v>
      </c>
      <c r="AC1323">
        <v>23.244393100578598</v>
      </c>
      <c r="AD1323">
        <v>49.485262166242201</v>
      </c>
      <c r="AE1323">
        <v>0.82725060827250396</v>
      </c>
      <c r="AF1323">
        <v>2.3360570669652199</v>
      </c>
    </row>
    <row r="1324" spans="1:32" x14ac:dyDescent="0.2">
      <c r="A1324" s="13" t="s">
        <v>95</v>
      </c>
      <c r="B1324" s="13">
        <v>42</v>
      </c>
      <c r="C1324" s="13">
        <v>2000</v>
      </c>
      <c r="D1324" s="13">
        <f>VLOOKUP(Tabelle128[[#This Row],[countrycode]],Tabelle1[[wbcode]:[treatment]],4,FALSE)</f>
        <v>0</v>
      </c>
      <c r="E1324" s="13">
        <f>VLOOKUP(Tabelle128[[#This Row],[countrycode]],Tabelle1[[wbcode]:[liberalizations]],5,FALSE)</f>
        <v>0</v>
      </c>
      <c r="F1324" s="13">
        <v>16.579334475995172</v>
      </c>
      <c r="G1324" s="13">
        <v>19.76774761744705</v>
      </c>
      <c r="H1324" s="13">
        <v>49.795918367346943</v>
      </c>
      <c r="I1324" s="14">
        <v>9.2214367628156904</v>
      </c>
      <c r="J1324" s="13"/>
      <c r="K1324" s="18">
        <v>47.497001647949197</v>
      </c>
      <c r="L1324" s="13">
        <v>58.4</v>
      </c>
      <c r="M1324" s="17">
        <v>0.38800000000000001</v>
      </c>
      <c r="N1324" s="18">
        <v>5.4640440940000001</v>
      </c>
      <c r="O1324" s="18">
        <v>56.943399999999997</v>
      </c>
      <c r="P1324" s="17">
        <v>613.73238449177495</v>
      </c>
      <c r="Q1324" s="18">
        <v>1.716278234</v>
      </c>
      <c r="R1324" s="18">
        <v>2562.154223</v>
      </c>
      <c r="S1324" s="13"/>
      <c r="T1324" s="13"/>
      <c r="U1324" s="18">
        <v>0.39826555800000002</v>
      </c>
      <c r="V1324" s="18">
        <v>3.35</v>
      </c>
      <c r="W1324" s="18">
        <v>17.764149598197701</v>
      </c>
      <c r="X1324">
        <v>30.915940125065301</v>
      </c>
      <c r="Y1324">
        <v>90.778563237184301</v>
      </c>
      <c r="Z1324" s="6"/>
      <c r="AA1324">
        <v>0.38100000000000001</v>
      </c>
      <c r="AB1324">
        <v>19.225325556779399</v>
      </c>
      <c r="AC1324">
        <v>24.008194704260699</v>
      </c>
      <c r="AD1324">
        <v>48.680089723263002</v>
      </c>
      <c r="AE1324">
        <v>0.73198198198154496</v>
      </c>
      <c r="AF1324">
        <v>2.3651696565344</v>
      </c>
    </row>
    <row r="1325" spans="1:32" x14ac:dyDescent="0.2">
      <c r="A1325" s="15" t="s">
        <v>95</v>
      </c>
      <c r="B1325" s="13">
        <v>42</v>
      </c>
      <c r="C1325" s="15">
        <v>2001</v>
      </c>
      <c r="D1325" s="15">
        <f>VLOOKUP(Tabelle128[[#This Row],[countrycode]],Tabelle1[[wbcode]:[treatment]],4,FALSE)</f>
        <v>0</v>
      </c>
      <c r="E1325" s="15">
        <f>VLOOKUP(Tabelle128[[#This Row],[countrycode]],Tabelle1[[wbcode]:[liberalizations]],5,FALSE)</f>
        <v>0</v>
      </c>
      <c r="F1325" s="15">
        <v>16.75784536833951</v>
      </c>
      <c r="G1325" s="15">
        <v>19.85319640836207</v>
      </c>
      <c r="H1325" s="15">
        <v>49.795918367346943</v>
      </c>
      <c r="I1325" s="16">
        <v>11.2509956519581</v>
      </c>
      <c r="J1325">
        <v>1.61</v>
      </c>
      <c r="K1325" s="18">
        <v>47.444000244140597</v>
      </c>
      <c r="L1325" s="15">
        <v>58.4</v>
      </c>
      <c r="M1325" s="18">
        <v>0.39400000000000002</v>
      </c>
      <c r="N1325" s="18">
        <v>5.7207980159999998</v>
      </c>
      <c r="O1325" s="18">
        <v>57.563899999999997</v>
      </c>
      <c r="P1325" s="18">
        <v>648.44147329939801</v>
      </c>
      <c r="Q1325" s="18">
        <v>1.649080039</v>
      </c>
      <c r="R1325" s="18">
        <v>2615.3439189999999</v>
      </c>
      <c r="S1325" s="15"/>
      <c r="T1325" s="15"/>
      <c r="U1325" s="18">
        <v>0.424278186</v>
      </c>
      <c r="V1325" s="18">
        <v>3.68</v>
      </c>
      <c r="W1325" s="18">
        <v>17.700680104360199</v>
      </c>
      <c r="X1325">
        <v>32.019897960471098</v>
      </c>
      <c r="Y1325">
        <v>88.749004348041893</v>
      </c>
      <c r="Z1325" s="6"/>
      <c r="AA1325">
        <v>0.38600000000000001</v>
      </c>
      <c r="AB1325">
        <v>18.954221719338101</v>
      </c>
      <c r="AC1325">
        <v>23.884348031863599</v>
      </c>
      <c r="AD1325">
        <v>49.7205780648314</v>
      </c>
      <c r="AE1325">
        <v>2.9745008391957199</v>
      </c>
      <c r="AF1325">
        <v>2.4037963607315298</v>
      </c>
    </row>
    <row r="1326" spans="1:32" x14ac:dyDescent="0.2">
      <c r="A1326" s="13" t="s">
        <v>95</v>
      </c>
      <c r="B1326" s="13">
        <v>42</v>
      </c>
      <c r="C1326" s="13">
        <v>2002</v>
      </c>
      <c r="D1326" s="13">
        <f>VLOOKUP(Tabelle128[[#This Row],[countrycode]],Tabelle1[[wbcode]:[treatment]],4,FALSE)</f>
        <v>0</v>
      </c>
      <c r="E1326" s="13">
        <f>VLOOKUP(Tabelle128[[#This Row],[countrycode]],Tabelle1[[wbcode]:[liberalizations]],5,FALSE)</f>
        <v>0</v>
      </c>
      <c r="F1326" s="13">
        <v>16.933599379098041</v>
      </c>
      <c r="G1326" s="13">
        <v>19.90843899453132</v>
      </c>
      <c r="H1326" s="13">
        <v>50</v>
      </c>
      <c r="I1326" s="14">
        <v>9.2044627684452802</v>
      </c>
      <c r="J1326">
        <v>-2.5299999999999998</v>
      </c>
      <c r="K1326" s="18">
        <v>47.363998413085902</v>
      </c>
      <c r="L1326" s="13">
        <v>58.5</v>
      </c>
      <c r="M1326" s="17">
        <v>0.39800000000000002</v>
      </c>
      <c r="N1326" s="18">
        <v>5.9775519370000003</v>
      </c>
      <c r="O1326" s="18">
        <v>58.231000000000002</v>
      </c>
      <c r="P1326" s="17">
        <v>681.311850824678</v>
      </c>
      <c r="Q1326" s="18">
        <v>1.5818818429999999</v>
      </c>
      <c r="R1326" s="18">
        <v>2548.542269</v>
      </c>
      <c r="S1326" s="13"/>
      <c r="T1326" s="13"/>
      <c r="U1326" s="18">
        <v>0.43144981199999999</v>
      </c>
      <c r="V1326" s="18">
        <v>3.94</v>
      </c>
      <c r="W1326" s="18">
        <v>19.616880051819699</v>
      </c>
      <c r="X1326">
        <v>33.527419412313201</v>
      </c>
      <c r="Y1326">
        <v>90.795537231554704</v>
      </c>
      <c r="Z1326" s="6"/>
      <c r="AA1326">
        <v>0.38900000000000001</v>
      </c>
      <c r="AB1326">
        <v>20.432103657416398</v>
      </c>
      <c r="AC1326">
        <v>24.7837929266149</v>
      </c>
      <c r="AD1326">
        <v>53.144299464132899</v>
      </c>
      <c r="AE1326">
        <v>2.3373018745430199</v>
      </c>
      <c r="AF1326">
        <v>2.4370742137549102</v>
      </c>
    </row>
    <row r="1327" spans="1:32" x14ac:dyDescent="0.2">
      <c r="A1327" s="15" t="s">
        <v>95</v>
      </c>
      <c r="B1327" s="13">
        <v>42</v>
      </c>
      <c r="C1327" s="15">
        <v>2003</v>
      </c>
      <c r="D1327" s="15">
        <f>VLOOKUP(Tabelle128[[#This Row],[countrycode]],Tabelle1[[wbcode]:[treatment]],4,FALSE)</f>
        <v>0</v>
      </c>
      <c r="E1327" s="15">
        <f>VLOOKUP(Tabelle128[[#This Row],[countrycode]],Tabelle1[[wbcode]:[liberalizations]],5,FALSE)</f>
        <v>0</v>
      </c>
      <c r="F1327" s="15">
        <v>17.337714950246639</v>
      </c>
      <c r="G1327" s="15">
        <v>20.29422008895326</v>
      </c>
      <c r="H1327" s="15">
        <v>50.204081632653072</v>
      </c>
      <c r="I1327" s="16">
        <v>9.5411047249894292</v>
      </c>
      <c r="J1327">
        <v>3.9</v>
      </c>
      <c r="K1327" s="18">
        <v>46.784000396728501</v>
      </c>
      <c r="L1327" s="15">
        <v>58.6</v>
      </c>
      <c r="M1327" s="18">
        <v>0.40500000000000003</v>
      </c>
      <c r="N1327" s="18">
        <v>6.234305859</v>
      </c>
      <c r="O1327" s="18">
        <v>59.121899999999997</v>
      </c>
      <c r="P1327" s="18">
        <v>831.83104029440597</v>
      </c>
      <c r="Q1327" s="18">
        <v>1.5146836480000001</v>
      </c>
      <c r="R1327" s="18">
        <v>2634.1493479999999</v>
      </c>
      <c r="S1327" s="15"/>
      <c r="T1327" s="15"/>
      <c r="U1327" s="18">
        <v>0.46743968400000002</v>
      </c>
      <c r="V1327" s="18">
        <v>4.0999999999999996</v>
      </c>
      <c r="W1327" s="18">
        <v>18.218026683733299</v>
      </c>
      <c r="X1327">
        <v>32.603193209604299</v>
      </c>
      <c r="Y1327">
        <v>90.458895275010605</v>
      </c>
      <c r="Z1327" s="6"/>
      <c r="AA1327">
        <v>0.39600000000000002</v>
      </c>
      <c r="AB1327">
        <v>17.4102276457347</v>
      </c>
      <c r="AC1327">
        <v>24.208616115781901</v>
      </c>
      <c r="AD1327">
        <v>50.821219893337599</v>
      </c>
      <c r="AE1327">
        <v>-5.1997024271456603E-2</v>
      </c>
      <c r="AF1327">
        <v>2.4757468077269098</v>
      </c>
    </row>
    <row r="1328" spans="1:32" x14ac:dyDescent="0.2">
      <c r="A1328" s="13" t="s">
        <v>95</v>
      </c>
      <c r="B1328" s="13">
        <v>42</v>
      </c>
      <c r="C1328" s="13">
        <v>2004</v>
      </c>
      <c r="D1328" s="13">
        <f>VLOOKUP(Tabelle128[[#This Row],[countrycode]],Tabelle1[[wbcode]:[treatment]],4,FALSE)</f>
        <v>0</v>
      </c>
      <c r="E1328" s="13">
        <f>VLOOKUP(Tabelle128[[#This Row],[countrycode]],Tabelle1[[wbcode]:[liberalizations]],5,FALSE)</f>
        <v>0</v>
      </c>
      <c r="F1328" s="13">
        <v>17.68058491243713</v>
      </c>
      <c r="G1328" s="13">
        <v>20.533557249236001</v>
      </c>
      <c r="H1328" s="13">
        <v>50.408163265306129</v>
      </c>
      <c r="I1328" s="14">
        <v>8.17779230810185</v>
      </c>
      <c r="J1328">
        <v>3.03</v>
      </c>
      <c r="K1328" s="18">
        <v>46.174999237060497</v>
      </c>
      <c r="L1328" s="13">
        <v>58.7</v>
      </c>
      <c r="M1328" s="17">
        <v>0.41199999999999998</v>
      </c>
      <c r="N1328" s="18">
        <v>6.4910597799999996</v>
      </c>
      <c r="O1328" s="18">
        <v>60.026600000000002</v>
      </c>
      <c r="P1328" s="17">
        <v>932.16809543443696</v>
      </c>
      <c r="Q1328" s="18">
        <v>1.447485452</v>
      </c>
      <c r="R1328" s="18">
        <v>2693.357587</v>
      </c>
      <c r="S1328" s="13"/>
      <c r="T1328" s="13"/>
      <c r="U1328" s="18">
        <v>0.48456612199999999</v>
      </c>
      <c r="V1328" s="18">
        <v>4.08</v>
      </c>
      <c r="W1328" s="18">
        <v>19.101662875790002</v>
      </c>
      <c r="X1328">
        <v>34.557540251762802</v>
      </c>
      <c r="Y1328">
        <v>91.8222076918981</v>
      </c>
      <c r="Z1328" s="6"/>
      <c r="AA1328">
        <v>0.40300000000000002</v>
      </c>
      <c r="AB1328">
        <v>17.497689510965898</v>
      </c>
      <c r="AC1328">
        <v>25.067370956985702</v>
      </c>
      <c r="AD1328">
        <v>53.6592031275529</v>
      </c>
      <c r="AE1328">
        <v>0.51478178102299099</v>
      </c>
      <c r="AF1328">
        <v>2.5162585137076299</v>
      </c>
    </row>
    <row r="1329" spans="1:32" x14ac:dyDescent="0.2">
      <c r="A1329" s="15" t="s">
        <v>95</v>
      </c>
      <c r="B1329" s="13">
        <v>42</v>
      </c>
      <c r="C1329" s="15">
        <v>2005</v>
      </c>
      <c r="D1329" s="15">
        <f>VLOOKUP(Tabelle128[[#This Row],[countrycode]],Tabelle1[[wbcode]:[treatment]],4,FALSE)</f>
        <v>0</v>
      </c>
      <c r="E1329" s="15">
        <f>VLOOKUP(Tabelle128[[#This Row],[countrycode]],Tabelle1[[wbcode]:[liberalizations]],5,FALSE)</f>
        <v>0</v>
      </c>
      <c r="F1329" s="15">
        <v>18.048905425146419</v>
      </c>
      <c r="G1329" s="15">
        <v>20.78407792155939</v>
      </c>
      <c r="H1329" s="15">
        <v>50.612244897959179</v>
      </c>
      <c r="I1329" s="16">
        <v>9.2829108210142302</v>
      </c>
      <c r="J1329">
        <v>2.7</v>
      </c>
      <c r="K1329" s="18">
        <v>45.575000762939503</v>
      </c>
      <c r="L1329" s="15">
        <v>58.8</v>
      </c>
      <c r="M1329" s="18">
        <v>0.41899999999999998</v>
      </c>
      <c r="N1329" s="18">
        <v>6.747739792</v>
      </c>
      <c r="O1329" s="18">
        <v>60.915199999999999</v>
      </c>
      <c r="P1329" s="18">
        <v>992.68805813854306</v>
      </c>
      <c r="Q1329" s="18">
        <v>1.380287257</v>
      </c>
      <c r="R1329" s="18">
        <v>2740.2258940000002</v>
      </c>
      <c r="S1329" s="15"/>
      <c r="T1329" s="15"/>
      <c r="U1329" s="18">
        <v>0.49944473099999998</v>
      </c>
      <c r="V1329" s="18">
        <v>4.41</v>
      </c>
      <c r="W1329" s="18">
        <v>19.806637570701302</v>
      </c>
      <c r="X1329">
        <v>35.096605998247199</v>
      </c>
      <c r="Y1329">
        <v>90.717089178985802</v>
      </c>
      <c r="Z1329" s="6"/>
      <c r="AA1329">
        <v>0.40899999999999997</v>
      </c>
      <c r="AB1329">
        <v>18.294017508251301</v>
      </c>
      <c r="AC1329">
        <v>23.6818582271971</v>
      </c>
      <c r="AD1329">
        <v>54.903243568948497</v>
      </c>
      <c r="AE1329">
        <v>1.71133325855505</v>
      </c>
      <c r="AF1329">
        <v>2.5575305157667998</v>
      </c>
    </row>
    <row r="1330" spans="1:32" x14ac:dyDescent="0.2">
      <c r="A1330" s="13" t="s">
        <v>95</v>
      </c>
      <c r="B1330" s="13">
        <v>42</v>
      </c>
      <c r="C1330" s="13">
        <v>2006</v>
      </c>
      <c r="D1330" s="13">
        <f>VLOOKUP(Tabelle128[[#This Row],[countrycode]],Tabelle1[[wbcode]:[treatment]],4,FALSE)</f>
        <v>0</v>
      </c>
      <c r="E1330" s="13">
        <f>VLOOKUP(Tabelle128[[#This Row],[countrycode]],Tabelle1[[wbcode]:[liberalizations]],5,FALSE)</f>
        <v>0</v>
      </c>
      <c r="F1330" s="13">
        <v>18.332932950640991</v>
      </c>
      <c r="G1330" s="13">
        <v>21.085688674068511</v>
      </c>
      <c r="H1330" s="13">
        <v>50.816326530612258</v>
      </c>
      <c r="I1330" s="14">
        <v>6.7847567402375999</v>
      </c>
      <c r="J1330">
        <v>0.86</v>
      </c>
      <c r="K1330" s="18">
        <v>44.985000610351598</v>
      </c>
      <c r="L1330" s="13">
        <v>58.9</v>
      </c>
      <c r="M1330" s="17">
        <v>0.42699999999999999</v>
      </c>
      <c r="N1330" s="18">
        <v>6.8697500229999999</v>
      </c>
      <c r="O1330" s="18">
        <v>61.7502</v>
      </c>
      <c r="P1330" s="17">
        <v>1027.7314408575201</v>
      </c>
      <c r="Q1330" s="18">
        <v>1.5401099920000001</v>
      </c>
      <c r="R1330" s="18">
        <v>2739.1575200000002</v>
      </c>
      <c r="S1330" s="13"/>
      <c r="T1330" s="13"/>
      <c r="U1330" s="18">
        <v>0.38853416600000001</v>
      </c>
      <c r="V1330" s="18">
        <v>4.13</v>
      </c>
      <c r="W1330" s="18">
        <v>19.252084644368999</v>
      </c>
      <c r="X1330">
        <v>34.884153164892197</v>
      </c>
      <c r="Y1330">
        <v>93.215243259762403</v>
      </c>
      <c r="Z1330" s="6"/>
      <c r="AA1330">
        <v>0.41799999999999998</v>
      </c>
      <c r="AB1330">
        <v>21.214061038375299</v>
      </c>
      <c r="AC1330">
        <v>23.415216686191101</v>
      </c>
      <c r="AD1330">
        <v>54.136237809261303</v>
      </c>
      <c r="AE1330">
        <v>2.1122858387711201</v>
      </c>
      <c r="AF1330">
        <v>2.60021649034163</v>
      </c>
    </row>
    <row r="1331" spans="1:32" x14ac:dyDescent="0.2">
      <c r="A1331" s="15" t="s">
        <v>95</v>
      </c>
      <c r="B1331" s="13">
        <v>42</v>
      </c>
      <c r="C1331" s="15">
        <v>2007</v>
      </c>
      <c r="D1331" s="15">
        <f>VLOOKUP(Tabelle128[[#This Row],[countrycode]],Tabelle1[[wbcode]:[treatment]],4,FALSE)</f>
        <v>0</v>
      </c>
      <c r="E1331" s="15">
        <f>VLOOKUP(Tabelle128[[#This Row],[countrycode]],Tabelle1[[wbcode]:[liberalizations]],5,FALSE)</f>
        <v>0</v>
      </c>
      <c r="F1331" s="15">
        <v>18.593236144399128</v>
      </c>
      <c r="G1331" s="15">
        <v>21.17251962257895</v>
      </c>
      <c r="H1331" s="15">
        <v>50.816326530612258</v>
      </c>
      <c r="I1331" s="16">
        <v>6.4558869798195504</v>
      </c>
      <c r="J1331">
        <v>1.1299999999999999</v>
      </c>
      <c r="K1331" s="18">
        <v>44.5060005187988</v>
      </c>
      <c r="L1331" s="15">
        <v>58.9</v>
      </c>
      <c r="M1331" s="18">
        <v>0.439</v>
      </c>
      <c r="N1331" s="18">
        <v>7.2652049060000001</v>
      </c>
      <c r="O1331" s="18">
        <v>62.542900000000003</v>
      </c>
      <c r="P1331" s="18">
        <v>1197.4095611617499</v>
      </c>
      <c r="Q1331" s="18">
        <v>1.7093699929999999</v>
      </c>
      <c r="R1331" s="18">
        <v>2743.4453880000001</v>
      </c>
      <c r="S1331" s="15"/>
      <c r="T1331" s="15"/>
      <c r="U1331" s="18">
        <v>0.41605773200000001</v>
      </c>
      <c r="V1331" s="18">
        <v>4.68</v>
      </c>
      <c r="W1331" s="18">
        <v>20.554388227222301</v>
      </c>
      <c r="X1331">
        <v>38.716916127757202</v>
      </c>
      <c r="Y1331">
        <v>93.544113020180404</v>
      </c>
      <c r="Z1331" s="6"/>
      <c r="AA1331">
        <v>0.42799999999999999</v>
      </c>
      <c r="AB1331">
        <v>21.058470202065799</v>
      </c>
      <c r="AC1331">
        <v>23.635286563173899</v>
      </c>
      <c r="AD1331">
        <v>59.271304354979399</v>
      </c>
      <c r="AE1331">
        <v>5.8533042846768497</v>
      </c>
      <c r="AF1331">
        <v>2.64267297338368</v>
      </c>
    </row>
    <row r="1332" spans="1:32" x14ac:dyDescent="0.2">
      <c r="A1332" s="13" t="s">
        <v>95</v>
      </c>
      <c r="B1332" s="13">
        <v>42</v>
      </c>
      <c r="C1332" s="13">
        <v>2008</v>
      </c>
      <c r="D1332" s="13">
        <f>VLOOKUP(Tabelle128[[#This Row],[countrycode]],Tabelle1[[wbcode]:[treatment]],4,FALSE)</f>
        <v>0</v>
      </c>
      <c r="E1332" s="13">
        <f>VLOOKUP(Tabelle128[[#This Row],[countrycode]],Tabelle1[[wbcode]:[liberalizations]],5,FALSE)</f>
        <v>0</v>
      </c>
      <c r="F1332" s="13">
        <v>18.857590917097259</v>
      </c>
      <c r="G1332" s="13">
        <v>21.354550910821391</v>
      </c>
      <c r="H1332" s="13">
        <v>50.816326530612258</v>
      </c>
      <c r="I1332" s="14">
        <v>5.15754103767462</v>
      </c>
      <c r="J1332">
        <v>1.98</v>
      </c>
      <c r="K1332" s="18">
        <v>44.029998779296903</v>
      </c>
      <c r="L1332" s="13">
        <v>59</v>
      </c>
      <c r="M1332" s="17">
        <v>0.45100000000000001</v>
      </c>
      <c r="N1332" s="18">
        <v>7.6606597900000004</v>
      </c>
      <c r="O1332" s="18">
        <v>63.242100000000001</v>
      </c>
      <c r="P1332" s="17">
        <v>1403.9493845665299</v>
      </c>
      <c r="Q1332" s="18">
        <v>1.878629994</v>
      </c>
      <c r="R1332" s="18">
        <v>2776.5547240000001</v>
      </c>
      <c r="S1332" s="13"/>
      <c r="T1332" s="13"/>
      <c r="U1332" s="18">
        <v>0.39487031</v>
      </c>
      <c r="V1332" s="18">
        <v>5.0599999999999996</v>
      </c>
      <c r="W1332" s="18">
        <v>20.846301261570598</v>
      </c>
      <c r="X1332">
        <v>41.915468556061299</v>
      </c>
      <c r="Y1332">
        <v>94.842458962325395</v>
      </c>
      <c r="Z1332" s="6"/>
      <c r="AA1332">
        <v>0.439</v>
      </c>
      <c r="AB1332">
        <v>22.5827096407528</v>
      </c>
      <c r="AC1332">
        <v>22.081726094722299</v>
      </c>
      <c r="AD1332">
        <v>62.761769817631901</v>
      </c>
      <c r="AE1332">
        <v>7.3472023657840504</v>
      </c>
      <c r="AF1332">
        <v>2.6814452762237702</v>
      </c>
    </row>
    <row r="1333" spans="1:32" x14ac:dyDescent="0.2">
      <c r="A1333" s="15" t="s">
        <v>95</v>
      </c>
      <c r="B1333" s="13">
        <v>42</v>
      </c>
      <c r="C1333" s="15">
        <v>2009</v>
      </c>
      <c r="D1333" s="15">
        <f>VLOOKUP(Tabelle128[[#This Row],[countrycode]],Tabelle1[[wbcode]:[treatment]],4,FALSE)</f>
        <v>0</v>
      </c>
      <c r="E1333" s="15">
        <f>VLOOKUP(Tabelle128[[#This Row],[countrycode]],Tabelle1[[wbcode]:[liberalizations]],5,FALSE)</f>
        <v>0</v>
      </c>
      <c r="F1333" s="15">
        <v>19.183777409394231</v>
      </c>
      <c r="G1333" s="15">
        <v>21.615439342803679</v>
      </c>
      <c r="H1333" s="15">
        <v>51.020408163265309</v>
      </c>
      <c r="I1333" s="16">
        <v>6.8779306026017997</v>
      </c>
      <c r="J1333">
        <v>1.07</v>
      </c>
      <c r="K1333" s="18">
        <v>43.541000366210902</v>
      </c>
      <c r="L1333" s="15">
        <v>59.1</v>
      </c>
      <c r="M1333" s="18">
        <v>0.45900000000000002</v>
      </c>
      <c r="N1333" s="18">
        <v>7.856255054</v>
      </c>
      <c r="O1333" s="18">
        <v>63.923099999999998</v>
      </c>
      <c r="P1333" s="18">
        <v>1308.9378080491399</v>
      </c>
      <c r="Q1333" s="18">
        <v>2.0478899959999999</v>
      </c>
      <c r="R1333" s="18">
        <v>2755.2685379999998</v>
      </c>
      <c r="S1333" s="15"/>
      <c r="T1333" s="15"/>
      <c r="U1333" s="18">
        <v>0.42623949700000002</v>
      </c>
      <c r="V1333" s="18">
        <v>4.3499999999999996</v>
      </c>
      <c r="W1333" s="18">
        <v>19.393866552884901</v>
      </c>
      <c r="X1333">
        <v>32.913424324451597</v>
      </c>
      <c r="Y1333">
        <v>93.122069397398207</v>
      </c>
      <c r="Z1333" s="6"/>
      <c r="AA1333">
        <v>0.44800000000000001</v>
      </c>
      <c r="AB1333">
        <v>19.892181730253998</v>
      </c>
      <c r="AC1333">
        <v>22.000729174460801</v>
      </c>
      <c r="AD1333">
        <v>52.307290877336499</v>
      </c>
      <c r="AE1333">
        <v>-2.2480214785533899</v>
      </c>
      <c r="AF1333">
        <v>2.7149968631766801</v>
      </c>
    </row>
    <row r="1334" spans="1:32" x14ac:dyDescent="0.2">
      <c r="A1334" s="13" t="s">
        <v>95</v>
      </c>
      <c r="B1334" s="13">
        <v>42</v>
      </c>
      <c r="C1334" s="13">
        <v>2010</v>
      </c>
      <c r="D1334" s="13">
        <f>VLOOKUP(Tabelle128[[#This Row],[countrycode]],Tabelle1[[wbcode]:[treatment]],4,FALSE)</f>
        <v>0</v>
      </c>
      <c r="E1334" s="13">
        <f>VLOOKUP(Tabelle128[[#This Row],[countrycode]],Tabelle1[[wbcode]:[liberalizations]],5,FALSE)</f>
        <v>0</v>
      </c>
      <c r="F1334" s="13">
        <v>19.441334128908149</v>
      </c>
      <c r="G1334" s="13">
        <v>21.416154760918051</v>
      </c>
      <c r="H1334" s="13">
        <v>51.020408163265309</v>
      </c>
      <c r="I1334" s="14">
        <v>7.5915691229773303</v>
      </c>
      <c r="J1334">
        <v>1.65</v>
      </c>
      <c r="K1334">
        <v>43.066001892089801</v>
      </c>
      <c r="L1334" s="13">
        <v>59.1</v>
      </c>
      <c r="M1334" s="17">
        <v>0.46800000000000003</v>
      </c>
      <c r="N1334">
        <v>8.0518503189999997</v>
      </c>
      <c r="O1334">
        <v>64.615399999999994</v>
      </c>
      <c r="P1334" s="17">
        <v>1271.5832808452501</v>
      </c>
      <c r="Q1334">
        <v>2.2171499969999999</v>
      </c>
      <c r="R1334">
        <v>2774.910198</v>
      </c>
      <c r="S1334" s="18">
        <v>32.60632055</v>
      </c>
      <c r="T1334" s="18">
        <v>26.382000000000001</v>
      </c>
      <c r="U1334">
        <v>0.54127779499999995</v>
      </c>
      <c r="V1334">
        <v>4.25</v>
      </c>
      <c r="W1334">
        <v>19.981238827495201</v>
      </c>
      <c r="X1334">
        <v>32.476616368799597</v>
      </c>
      <c r="Y1334">
        <v>92.408430877022695</v>
      </c>
      <c r="Z1334">
        <v>0.313</v>
      </c>
      <c r="AA1334">
        <v>0.45700000000000002</v>
      </c>
      <c r="AB1334">
        <v>18.516593710842798</v>
      </c>
      <c r="AC1334">
        <v>21.776176305567901</v>
      </c>
      <c r="AD1334">
        <v>52.457855196294801</v>
      </c>
      <c r="AE1334">
        <v>1.2286811967334399</v>
      </c>
      <c r="AF1334">
        <v>2.7431278774902301</v>
      </c>
    </row>
    <row r="1335" spans="1:32" x14ac:dyDescent="0.2">
      <c r="A1335" s="15" t="s">
        <v>95</v>
      </c>
      <c r="B1335" s="13">
        <v>42</v>
      </c>
      <c r="C1335" s="15">
        <v>2011</v>
      </c>
      <c r="D1335" s="15">
        <f>VLOOKUP(Tabelle128[[#This Row],[countrycode]],Tabelle1[[wbcode]:[treatment]],4,FALSE)</f>
        <v>0</v>
      </c>
      <c r="E1335" s="15">
        <f>VLOOKUP(Tabelle128[[#This Row],[countrycode]],Tabelle1[[wbcode]:[liberalizations]],5,FALSE)</f>
        <v>0</v>
      </c>
      <c r="F1335" s="15">
        <v>19.70284247628209</v>
      </c>
      <c r="G1335" s="15">
        <v>21.418027519286881</v>
      </c>
      <c r="H1335" s="15">
        <v>51.224489795918373</v>
      </c>
      <c r="I1335" s="16">
        <v>6.0305591845590696</v>
      </c>
      <c r="J1335">
        <v>-0.22</v>
      </c>
      <c r="K1335">
        <v>42.569999694824197</v>
      </c>
      <c r="L1335" s="15">
        <v>59.2</v>
      </c>
      <c r="M1335" s="18">
        <v>0.48199999999999998</v>
      </c>
      <c r="N1335">
        <v>8.7245798109999999</v>
      </c>
      <c r="O1335">
        <v>65.262</v>
      </c>
      <c r="P1335" s="18">
        <v>1366.77450070807</v>
      </c>
      <c r="Q1335">
        <v>2.386409998</v>
      </c>
      <c r="R1335">
        <v>2718.221423</v>
      </c>
      <c r="S1335" s="18">
        <v>32.266111860000002</v>
      </c>
      <c r="T1335" s="18">
        <v>26.382000000000001</v>
      </c>
      <c r="U1335">
        <v>0.59988603500000004</v>
      </c>
      <c r="V1335">
        <v>3.95</v>
      </c>
      <c r="W1335">
        <v>21.303548885651999</v>
      </c>
      <c r="X1335">
        <v>36.273329713305799</v>
      </c>
      <c r="Y1335">
        <v>93.969440815440905</v>
      </c>
      <c r="Z1335">
        <v>0.32300000000000001</v>
      </c>
      <c r="AA1335">
        <v>0.47099999999999997</v>
      </c>
      <c r="AB1335">
        <v>21.016036842451999</v>
      </c>
      <c r="AC1335">
        <v>23.306132962545501</v>
      </c>
      <c r="AD1335">
        <v>57.576878598957798</v>
      </c>
      <c r="AE1335">
        <v>3.4032282978696702</v>
      </c>
      <c r="AF1335">
        <v>2.7667570258595</v>
      </c>
    </row>
    <row r="1336" spans="1:32" x14ac:dyDescent="0.2">
      <c r="A1336" s="13" t="s">
        <v>95</v>
      </c>
      <c r="B1336" s="13">
        <v>42</v>
      </c>
      <c r="C1336" s="13">
        <v>2012</v>
      </c>
      <c r="D1336" s="13">
        <f>VLOOKUP(Tabelle128[[#This Row],[countrycode]],Tabelle1[[wbcode]:[treatment]],4,FALSE)</f>
        <v>0</v>
      </c>
      <c r="E1336" s="13">
        <f>VLOOKUP(Tabelle128[[#This Row],[countrycode]],Tabelle1[[wbcode]:[liberalizations]],5,FALSE)</f>
        <v>0</v>
      </c>
      <c r="F1336" s="13">
        <v>20.009051455755859</v>
      </c>
      <c r="G1336" s="13">
        <v>21.707213747780362</v>
      </c>
      <c r="H1336" s="13">
        <v>51.224489795918373</v>
      </c>
      <c r="I1336" s="14">
        <v>7.5975420940987801</v>
      </c>
      <c r="J1336">
        <v>1.2</v>
      </c>
      <c r="K1336">
        <v>42.554000854492202</v>
      </c>
      <c r="L1336" s="13"/>
      <c r="M1336" s="17">
        <v>0.49</v>
      </c>
      <c r="N1336">
        <v>8.9756097789999991</v>
      </c>
      <c r="O1336">
        <v>65.456699999999998</v>
      </c>
      <c r="P1336" s="17">
        <v>1317.77980180538</v>
      </c>
      <c r="Q1336">
        <v>2.584450006</v>
      </c>
      <c r="R1336">
        <v>2746.9759760000002</v>
      </c>
      <c r="S1336" s="18">
        <v>31.98116224</v>
      </c>
      <c r="T1336" s="18">
        <v>26.382000000000001</v>
      </c>
      <c r="U1336">
        <v>0.54932878600000001</v>
      </c>
      <c r="V1336">
        <v>4.05</v>
      </c>
      <c r="W1336">
        <v>22.474374421573799</v>
      </c>
      <c r="X1336">
        <v>39.500929582463698</v>
      </c>
      <c r="Y1336">
        <v>92.402457905901201</v>
      </c>
      <c r="Z1336">
        <v>0.33</v>
      </c>
      <c r="AA1336">
        <v>0.47899999999999998</v>
      </c>
      <c r="AB1336">
        <v>20.702432724593599</v>
      </c>
      <c r="AC1336">
        <v>23.1117975253125</v>
      </c>
      <c r="AD1336">
        <v>61.975304004037497</v>
      </c>
      <c r="AE1336">
        <v>1.41822871177848</v>
      </c>
      <c r="AF1336">
        <v>2.78561459548468</v>
      </c>
    </row>
    <row r="1337" spans="1:32" x14ac:dyDescent="0.2">
      <c r="A1337" s="15" t="s">
        <v>95</v>
      </c>
      <c r="B1337" s="13">
        <v>42</v>
      </c>
      <c r="C1337" s="15">
        <v>2013</v>
      </c>
      <c r="D1337" s="15">
        <f>VLOOKUP(Tabelle128[[#This Row],[countrycode]],Tabelle1[[wbcode]:[treatment]],4,FALSE)</f>
        <v>0</v>
      </c>
      <c r="E1337" s="15">
        <f>VLOOKUP(Tabelle128[[#This Row],[countrycode]],Tabelle1[[wbcode]:[liberalizations]],5,FALSE)</f>
        <v>0</v>
      </c>
      <c r="F1337" s="15">
        <v>20.219424741901459</v>
      </c>
      <c r="G1337" s="15">
        <v>21.79579869190998</v>
      </c>
      <c r="H1337" s="15">
        <v>51.224489795918373</v>
      </c>
      <c r="I1337" s="16">
        <v>8.1390667742080396</v>
      </c>
      <c r="J1337">
        <v>-0.31</v>
      </c>
      <c r="K1337">
        <v>42.5</v>
      </c>
      <c r="L1337" s="15"/>
      <c r="M1337" s="18">
        <v>0.496</v>
      </c>
      <c r="N1337">
        <v>9.0348300930000001</v>
      </c>
      <c r="O1337">
        <v>66.071899999999999</v>
      </c>
      <c r="P1337" s="18">
        <v>1372.66577931902</v>
      </c>
      <c r="Q1337">
        <v>2.782490015</v>
      </c>
      <c r="R1337">
        <v>2734.0878619999999</v>
      </c>
      <c r="S1337" s="18">
        <v>31.542552310000001</v>
      </c>
      <c r="T1337" s="18">
        <v>26.382000000000001</v>
      </c>
      <c r="U1337">
        <v>0.56976189399999999</v>
      </c>
      <c r="V1337">
        <v>4.5599999999999996</v>
      </c>
      <c r="W1337">
        <v>22.349742309905899</v>
      </c>
      <c r="X1337">
        <v>38.277024049767803</v>
      </c>
      <c r="Y1337">
        <v>91.860933225791996</v>
      </c>
      <c r="Z1337">
        <v>0.33600000000000002</v>
      </c>
      <c r="AA1337">
        <v>0.48299999999999998</v>
      </c>
      <c r="AB1337">
        <v>22.1689175500657</v>
      </c>
      <c r="AC1337">
        <v>24.294212523466999</v>
      </c>
      <c r="AD1337">
        <v>60.626766359673702</v>
      </c>
      <c r="AE1337">
        <v>0.71024548669522503</v>
      </c>
      <c r="AF1337">
        <v>2.7991316614837101</v>
      </c>
    </row>
    <row r="1338" spans="1:32" x14ac:dyDescent="0.2">
      <c r="A1338" s="13" t="s">
        <v>95</v>
      </c>
      <c r="B1338" s="13">
        <v>42</v>
      </c>
      <c r="C1338" s="13">
        <v>2014</v>
      </c>
      <c r="D1338" s="13">
        <f>VLOOKUP(Tabelle128[[#This Row],[countrycode]],Tabelle1[[wbcode]:[treatment]],4,FALSE)</f>
        <v>0</v>
      </c>
      <c r="E1338" s="13">
        <f>VLOOKUP(Tabelle128[[#This Row],[countrycode]],Tabelle1[[wbcode]:[liberalizations]],5,FALSE)</f>
        <v>0</v>
      </c>
      <c r="F1338" s="13">
        <v>20.532977277613039</v>
      </c>
      <c r="G1338" s="13">
        <v>22.03796932188374</v>
      </c>
      <c r="H1338" s="13">
        <v>51.224489795918373</v>
      </c>
      <c r="I1338" s="14">
        <v>10.994851273739201</v>
      </c>
      <c r="J1338">
        <v>3.31</v>
      </c>
      <c r="K1338">
        <v>42.472999572753899</v>
      </c>
      <c r="L1338" s="13"/>
      <c r="M1338" s="17">
        <v>0.502</v>
      </c>
      <c r="N1338">
        <v>9.2792997360000005</v>
      </c>
      <c r="O1338">
        <v>66.451899999999995</v>
      </c>
      <c r="P1338" s="17">
        <v>1396.65733855586</v>
      </c>
      <c r="Q1338">
        <v>2.7945399879999999</v>
      </c>
      <c r="R1338">
        <v>2816.8424770000001</v>
      </c>
      <c r="S1338" s="18">
        <v>31.421412870000001</v>
      </c>
      <c r="T1338" s="18">
        <v>26.382000000000001</v>
      </c>
      <c r="U1338">
        <v>0.61548928700000005</v>
      </c>
      <c r="V1338">
        <v>4.22</v>
      </c>
      <c r="W1338">
        <v>21.778296741322499</v>
      </c>
      <c r="X1338">
        <v>36.664232234776797</v>
      </c>
      <c r="Y1338">
        <v>89.005148726260799</v>
      </c>
      <c r="Z1338">
        <v>0.34100000000000003</v>
      </c>
      <c r="AA1338">
        <v>0.49</v>
      </c>
      <c r="AB1338">
        <v>23.479650567123102</v>
      </c>
      <c r="AC1338">
        <v>23.152603278616098</v>
      </c>
      <c r="AD1338">
        <v>58.442528976099197</v>
      </c>
      <c r="AE1338">
        <v>-1.0902550744689401</v>
      </c>
      <c r="AF1338">
        <v>2.80669872856731</v>
      </c>
    </row>
    <row r="1339" spans="1:32" x14ac:dyDescent="0.2">
      <c r="A1339" s="15" t="s">
        <v>95</v>
      </c>
      <c r="B1339" s="13">
        <v>42</v>
      </c>
      <c r="C1339" s="15">
        <v>2015</v>
      </c>
      <c r="D1339" s="15">
        <f>VLOOKUP(Tabelle128[[#This Row],[countrycode]],Tabelle1[[wbcode]:[treatment]],4,FALSE)</f>
        <v>0</v>
      </c>
      <c r="E1339" s="15">
        <f>VLOOKUP(Tabelle128[[#This Row],[countrycode]],Tabelle1[[wbcode]:[liberalizations]],5,FALSE)</f>
        <v>0</v>
      </c>
      <c r="F1339" s="15">
        <v>20.823459529735821</v>
      </c>
      <c r="G1339" s="15">
        <v>22.178556256486019</v>
      </c>
      <c r="H1339" s="15">
        <v>51.224489795918373</v>
      </c>
      <c r="I1339" s="16">
        <v>13.0773600795535</v>
      </c>
      <c r="J1339">
        <v>3.48</v>
      </c>
      <c r="K1339">
        <v>42.415000915527301</v>
      </c>
      <c r="L1339" s="15"/>
      <c r="M1339" s="18">
        <v>0.505</v>
      </c>
      <c r="N1339">
        <v>9.2704401020000002</v>
      </c>
      <c r="O1339">
        <v>66.879400000000004</v>
      </c>
      <c r="P1339" s="18">
        <v>1219.24941513302</v>
      </c>
      <c r="Q1339">
        <v>2.8065899609999998</v>
      </c>
      <c r="R1339">
        <v>2903.302557</v>
      </c>
      <c r="S1339" s="18">
        <v>31.30863579</v>
      </c>
      <c r="T1339" s="18">
        <v>26.382000000000001</v>
      </c>
      <c r="U1339">
        <v>0.67533886799999998</v>
      </c>
      <c r="V1339">
        <v>4.33</v>
      </c>
      <c r="W1339">
        <v>22.6771945016724</v>
      </c>
      <c r="X1339">
        <v>35.433143172529299</v>
      </c>
      <c r="Y1339">
        <v>86.9226399204465</v>
      </c>
      <c r="Z1339">
        <v>0.34300000000000003</v>
      </c>
      <c r="AA1339">
        <v>0.49199999999999999</v>
      </c>
      <c r="AB1339">
        <v>23.0173333396773</v>
      </c>
      <c r="AC1339">
        <v>23.586664319394</v>
      </c>
      <c r="AD1339">
        <v>58.110337674201702</v>
      </c>
      <c r="AE1339">
        <v>0.13521193363524101</v>
      </c>
      <c r="AF1339">
        <v>2.80829036215636</v>
      </c>
    </row>
    <row r="1340" spans="1:32" x14ac:dyDescent="0.2">
      <c r="A1340" s="13" t="s">
        <v>95</v>
      </c>
      <c r="B1340" s="13">
        <v>42</v>
      </c>
      <c r="C1340" s="13">
        <v>2016</v>
      </c>
      <c r="D1340" s="13">
        <f>VLOOKUP(Tabelle128[[#This Row],[countrycode]],Tabelle1[[wbcode]:[treatment]],4,FALSE)</f>
        <v>0</v>
      </c>
      <c r="E1340" s="13">
        <f>VLOOKUP(Tabelle128[[#This Row],[countrycode]],Tabelle1[[wbcode]:[liberalizations]],5,FALSE)</f>
        <v>0</v>
      </c>
      <c r="F1340" s="13">
        <v>21.094349543974531</v>
      </c>
      <c r="G1340" s="13">
        <v>22.381559713305808</v>
      </c>
      <c r="H1340" s="13">
        <v>51.224489795918373</v>
      </c>
      <c r="I1340" s="14">
        <v>14.3752200135491</v>
      </c>
      <c r="J1340">
        <v>0.81</v>
      </c>
      <c r="K1340">
        <v>43.436000823974602</v>
      </c>
      <c r="L1340" s="13"/>
      <c r="M1340" s="17">
        <v>0.50700000000000001</v>
      </c>
      <c r="N1340">
        <v>9.1638326639999992</v>
      </c>
      <c r="O1340">
        <v>67.496899999999997</v>
      </c>
      <c r="P1340" s="17">
        <v>1269.90329385985</v>
      </c>
      <c r="Q1340">
        <v>2.8186399340000001</v>
      </c>
      <c r="R1340">
        <v>2987.6514160000002</v>
      </c>
      <c r="S1340" s="18">
        <v>31.391487179999999</v>
      </c>
      <c r="T1340" s="18">
        <v>26.382000000000001</v>
      </c>
      <c r="U1340">
        <v>0.66800195500000004</v>
      </c>
      <c r="V1340">
        <v>4.3600000000000003</v>
      </c>
      <c r="W1340">
        <v>21.560858096268198</v>
      </c>
      <c r="X1340">
        <v>32.547311110945699</v>
      </c>
      <c r="Y1340">
        <v>85.624779986450903</v>
      </c>
      <c r="Z1340">
        <v>0.34300000000000003</v>
      </c>
      <c r="AA1340">
        <v>0.49399999999999999</v>
      </c>
      <c r="AB1340">
        <v>23.928124121496801</v>
      </c>
      <c r="AC1340">
        <v>23.3440535101312</v>
      </c>
      <c r="AD1340">
        <v>54.108169207213898</v>
      </c>
      <c r="AE1340">
        <v>0.83728494255741803</v>
      </c>
      <c r="AF1340">
        <v>2.8073296674888102</v>
      </c>
    </row>
    <row r="1341" spans="1:32" x14ac:dyDescent="0.2">
      <c r="A1341" s="15" t="s">
        <v>95</v>
      </c>
      <c r="B1341" s="13">
        <v>42</v>
      </c>
      <c r="C1341" s="15">
        <v>2017</v>
      </c>
      <c r="D1341" s="15">
        <f>VLOOKUP(Tabelle128[[#This Row],[countrycode]],Tabelle1[[wbcode]:[treatment]],4,FALSE)</f>
        <v>0</v>
      </c>
      <c r="E1341" s="15">
        <f>VLOOKUP(Tabelle128[[#This Row],[countrycode]],Tabelle1[[wbcode]:[liberalizations]],5,FALSE)</f>
        <v>0</v>
      </c>
      <c r="F1341" s="15">
        <v>21.386751317332429</v>
      </c>
      <c r="G1341" s="15">
        <v>22.62496381741164</v>
      </c>
      <c r="H1341" s="15">
        <v>51.224489795918373</v>
      </c>
      <c r="I1341" s="16">
        <v>15.970460791830799</v>
      </c>
      <c r="J1341">
        <v>3.44</v>
      </c>
      <c r="K1341">
        <v>43.748001098632798</v>
      </c>
      <c r="L1341" s="15"/>
      <c r="M1341" s="18">
        <v>0.50900000000000001</v>
      </c>
      <c r="N1341">
        <v>9.057225227</v>
      </c>
      <c r="O1341">
        <v>67.750299999999996</v>
      </c>
      <c r="P1341" s="18">
        <v>1361.7019721837501</v>
      </c>
      <c r="Q1341">
        <v>2.830689907</v>
      </c>
      <c r="R1341">
        <v>3114.3041010000002</v>
      </c>
      <c r="S1341" s="18">
        <v>30.984378639999999</v>
      </c>
      <c r="T1341" s="18">
        <v>26.382000000000001</v>
      </c>
      <c r="U1341">
        <v>0.69690333999999998</v>
      </c>
      <c r="V1341">
        <v>4.4400000000000004</v>
      </c>
      <c r="W1341">
        <v>21.930083147716701</v>
      </c>
      <c r="X1341">
        <v>35.775196697844997</v>
      </c>
      <c r="Y1341">
        <v>84.029539208169197</v>
      </c>
      <c r="Z1341">
        <v>0.34699999999999998</v>
      </c>
      <c r="AA1341">
        <v>0.496</v>
      </c>
      <c r="AB1341">
        <v>25.8256617810862</v>
      </c>
      <c r="AC1341">
        <v>23.277694279005299</v>
      </c>
      <c r="AD1341">
        <v>57.705279845561698</v>
      </c>
      <c r="AE1341">
        <v>1.3181531484778199</v>
      </c>
      <c r="AF1341">
        <v>2.8005766022630101</v>
      </c>
    </row>
    <row r="1342" spans="1:32" x14ac:dyDescent="0.2">
      <c r="A1342" s="13" t="s">
        <v>95</v>
      </c>
      <c r="B1342" s="13">
        <v>42</v>
      </c>
      <c r="C1342" s="13">
        <v>2018</v>
      </c>
      <c r="D1342" s="13">
        <f>VLOOKUP(Tabelle128[[#This Row],[countrycode]],Tabelle1[[wbcode]:[treatment]],4,FALSE)</f>
        <v>0</v>
      </c>
      <c r="E1342" s="13">
        <f>VLOOKUP(Tabelle128[[#This Row],[countrycode]],Tabelle1[[wbcode]:[liberalizations]],5,FALSE)</f>
        <v>0</v>
      </c>
      <c r="F1342" s="13">
        <v>21.541124628374401</v>
      </c>
      <c r="G1342" s="13">
        <v>22.7703031690145</v>
      </c>
      <c r="H1342" s="13">
        <v>51.224489795918373</v>
      </c>
      <c r="I1342" s="14">
        <v>16.756997554555198</v>
      </c>
      <c r="J1342">
        <v>2.64</v>
      </c>
      <c r="K1342">
        <v>43.8880004882813</v>
      </c>
      <c r="L1342" s="13"/>
      <c r="M1342" s="17">
        <v>0.51200000000000001</v>
      </c>
      <c r="N1342">
        <v>8.9506177900000008</v>
      </c>
      <c r="O1342">
        <v>68.096599999999995</v>
      </c>
      <c r="P1342" s="17">
        <v>1458.0815837400201</v>
      </c>
      <c r="Q1342">
        <v>2.8838155579999998</v>
      </c>
      <c r="R1342">
        <v>3224.813134</v>
      </c>
      <c r="S1342" s="18">
        <v>29.872825200000001</v>
      </c>
      <c r="T1342" s="18">
        <v>23.384</v>
      </c>
      <c r="U1342">
        <v>0.71465681599999997</v>
      </c>
      <c r="V1342">
        <v>4.05</v>
      </c>
      <c r="W1342">
        <v>22.948894877026799</v>
      </c>
      <c r="X1342">
        <v>38.840415258329301</v>
      </c>
      <c r="Y1342">
        <v>83.243002445444802</v>
      </c>
      <c r="Z1342">
        <v>0.35299999999999998</v>
      </c>
      <c r="AA1342">
        <v>0.5</v>
      </c>
      <c r="AB1342">
        <v>28.321568199872299</v>
      </c>
      <c r="AC1342">
        <v>24.013239669164001</v>
      </c>
      <c r="AD1342">
        <v>61.789310135356097</v>
      </c>
      <c r="AE1342">
        <v>0.46098564246426998</v>
      </c>
      <c r="AF1342">
        <v>2.78187970760459</v>
      </c>
    </row>
    <row r="1343" spans="1:32" x14ac:dyDescent="0.2">
      <c r="A1343" s="15" t="s">
        <v>95</v>
      </c>
      <c r="B1343" s="13">
        <v>42</v>
      </c>
      <c r="C1343" s="15">
        <v>2019</v>
      </c>
      <c r="D1343" s="15">
        <f>VLOOKUP(Tabelle128[[#This Row],[countrycode]],Tabelle1[[wbcode]:[treatment]],4,FALSE)</f>
        <v>0</v>
      </c>
      <c r="E1343" s="15">
        <f>VLOOKUP(Tabelle128[[#This Row],[countrycode]],Tabelle1[[wbcode]:[liberalizations]],5,FALSE)</f>
        <v>0</v>
      </c>
      <c r="F1343" s="15"/>
      <c r="G1343" s="15"/>
      <c r="H1343" s="15"/>
      <c r="I1343" s="16">
        <v>17.677471266346501</v>
      </c>
      <c r="J1343">
        <v>0.89</v>
      </c>
      <c r="K1343">
        <v>44.019001007080099</v>
      </c>
      <c r="L1343" s="15"/>
      <c r="M1343" s="18">
        <v>0.51300000000000001</v>
      </c>
      <c r="N1343">
        <v>8.8440103529999998</v>
      </c>
      <c r="O1343">
        <v>68.525800000000004</v>
      </c>
      <c r="P1343" s="18">
        <v>1435.8303665307601</v>
      </c>
      <c r="Q1343">
        <v>2.937938258</v>
      </c>
      <c r="R1343">
        <v>3267.6682380000002</v>
      </c>
      <c r="S1343" s="18">
        <v>29.908982439999999</v>
      </c>
      <c r="T1343" s="18">
        <v>23.384</v>
      </c>
      <c r="U1343">
        <v>0.69128917300000003</v>
      </c>
      <c r="V1343">
        <v>4.09</v>
      </c>
      <c r="W1343">
        <v>24.987932777280999</v>
      </c>
      <c r="X1343">
        <v>39.261814750385902</v>
      </c>
      <c r="Y1343">
        <v>82.322528733653499</v>
      </c>
      <c r="Z1343">
        <v>0.35399999999999998</v>
      </c>
      <c r="AA1343">
        <v>0.501</v>
      </c>
      <c r="AB1343">
        <v>29.6629279540259</v>
      </c>
      <c r="AC1343">
        <v>23.5780332658357</v>
      </c>
      <c r="AD1343">
        <v>64.249747527666898</v>
      </c>
      <c r="AE1343">
        <v>1.7585651759565899</v>
      </c>
      <c r="AF1343">
        <v>2.7499622028983302</v>
      </c>
    </row>
    <row r="1344" spans="1:32" x14ac:dyDescent="0.2">
      <c r="A1344" s="13" t="s">
        <v>95</v>
      </c>
      <c r="B1344" s="13">
        <v>42</v>
      </c>
      <c r="C1344" s="13">
        <v>2020</v>
      </c>
      <c r="D1344" s="13">
        <f>VLOOKUP(Tabelle128[[#This Row],[countrycode]],Tabelle1[[wbcode]:[treatment]],4,FALSE)</f>
        <v>0</v>
      </c>
      <c r="E1344" s="13">
        <f>VLOOKUP(Tabelle128[[#This Row],[countrycode]],Tabelle1[[wbcode]:[liberalizations]],5,FALSE)</f>
        <v>0</v>
      </c>
      <c r="F1344" s="13"/>
      <c r="G1344" s="13"/>
      <c r="H1344" s="13"/>
      <c r="I1344" s="18">
        <v>16.4789366033412</v>
      </c>
      <c r="J1344">
        <v>0.78</v>
      </c>
      <c r="K1344">
        <v>42.694000244140597</v>
      </c>
      <c r="L1344" s="13"/>
      <c r="M1344" s="17">
        <v>0.51300000000000001</v>
      </c>
      <c r="N1344">
        <v>8.9637498860000004</v>
      </c>
      <c r="O1344">
        <v>68.006399999999999</v>
      </c>
      <c r="P1344" s="18">
        <v>1462.8081688843799</v>
      </c>
      <c r="Q1344">
        <v>2.937938258</v>
      </c>
      <c r="R1344">
        <v>3239.619854</v>
      </c>
      <c r="S1344" s="18">
        <v>29.67401044</v>
      </c>
      <c r="T1344" s="18">
        <v>23.384</v>
      </c>
      <c r="U1344">
        <v>0.62417854500000003</v>
      </c>
      <c r="V1344">
        <v>4.09</v>
      </c>
      <c r="W1344">
        <v>20.669717762842801</v>
      </c>
      <c r="X1344">
        <v>39.335012189137302</v>
      </c>
      <c r="Y1344">
        <v>83.521063396658803</v>
      </c>
      <c r="Z1344">
        <v>0.35399999999999998</v>
      </c>
      <c r="AA1344">
        <v>0.501</v>
      </c>
      <c r="AB1344">
        <v>29.473790548015199</v>
      </c>
      <c r="AC1344">
        <v>23.2300603568344</v>
      </c>
      <c r="AD1344">
        <v>60.004729951980103</v>
      </c>
      <c r="AE1344">
        <v>2.5474346457055201</v>
      </c>
      <c r="AF1344">
        <v>2.7093911814921299</v>
      </c>
    </row>
    <row r="1345" spans="1:32" x14ac:dyDescent="0.2">
      <c r="A1345" s="15" t="s">
        <v>95</v>
      </c>
      <c r="B1345" s="13">
        <v>42</v>
      </c>
      <c r="C1345" s="15">
        <v>2021</v>
      </c>
      <c r="D1345" s="15">
        <f>VLOOKUP(Tabelle128[[#This Row],[countrycode]],Tabelle1[[wbcode]:[treatment]],4,FALSE)</f>
        <v>0</v>
      </c>
      <c r="E1345" s="15">
        <f>VLOOKUP(Tabelle128[[#This Row],[countrycode]],Tabelle1[[wbcode]:[liberalizations]],5,FALSE)</f>
        <v>0</v>
      </c>
      <c r="F1345" s="15"/>
      <c r="G1345" s="15"/>
      <c r="H1345" s="15"/>
      <c r="I1345" s="18">
        <v>16.8783623309115</v>
      </c>
      <c r="J1345">
        <v>1.02</v>
      </c>
      <c r="K1345">
        <v>42.876998901367202</v>
      </c>
      <c r="L1345" s="15"/>
      <c r="M1345" s="18">
        <v>0.51100000000000001</v>
      </c>
      <c r="N1345">
        <v>8.9637498860000004</v>
      </c>
      <c r="O1345">
        <v>67.092600000000004</v>
      </c>
      <c r="P1345" s="18">
        <v>1606.47206087311</v>
      </c>
      <c r="Q1345">
        <v>2.937938258</v>
      </c>
      <c r="R1345">
        <v>3344.3118250000002</v>
      </c>
      <c r="S1345" s="18">
        <v>29.549156669999999</v>
      </c>
      <c r="T1345" s="18">
        <v>23.384</v>
      </c>
      <c r="U1345">
        <v>0.62417854500000003</v>
      </c>
      <c r="V1345">
        <v>4.09</v>
      </c>
      <c r="W1345">
        <v>22.3152924548892</v>
      </c>
      <c r="X1345">
        <v>40.948292394633597</v>
      </c>
      <c r="Y1345">
        <v>83.1216376690885</v>
      </c>
      <c r="Z1345">
        <v>0.35399999999999998</v>
      </c>
      <c r="AA1345">
        <v>0.499</v>
      </c>
      <c r="AB1345">
        <v>30.407733203132999</v>
      </c>
      <c r="AC1345">
        <v>24.6658356379263</v>
      </c>
      <c r="AD1345">
        <v>63.2635848495228</v>
      </c>
      <c r="AF1345">
        <v>2.66589050828054</v>
      </c>
    </row>
    <row r="1346" spans="1:32" x14ac:dyDescent="0.2">
      <c r="A1346" s="13" t="s">
        <v>105</v>
      </c>
      <c r="B1346" s="13">
        <v>43</v>
      </c>
      <c r="C1346" s="13">
        <v>1990</v>
      </c>
      <c r="D1346" s="13">
        <f>VLOOKUP(Tabelle128[[#This Row],[countrycode]],Tabelle1[[wbcode]:[treatment]],4,FALSE)</f>
        <v>0</v>
      </c>
      <c r="E1346" s="13">
        <f>VLOOKUP(Tabelle128[[#This Row],[countrycode]],Tabelle1[[wbcode]:[liberalizations]],5,FALSE)</f>
        <v>0</v>
      </c>
      <c r="F1346" s="13">
        <v>8.9585306732240166</v>
      </c>
      <c r="G1346" s="13">
        <v>14.94402892370131</v>
      </c>
      <c r="H1346" s="13">
        <v>44.693877551020407</v>
      </c>
      <c r="I1346" s="14">
        <v>13.695037911898</v>
      </c>
      <c r="J1346" s="13"/>
      <c r="L1346" s="13">
        <v>56.2</v>
      </c>
      <c r="M1346" s="17">
        <v>0.312</v>
      </c>
      <c r="N1346">
        <v>4.5061597820000001</v>
      </c>
      <c r="O1346">
        <v>44.056800000000003</v>
      </c>
      <c r="P1346" s="17">
        <v>150.38899745204699</v>
      </c>
      <c r="Q1346">
        <v>1.9026864290000001</v>
      </c>
      <c r="R1346">
        <v>1763.8285189999999</v>
      </c>
      <c r="S1346" s="13"/>
      <c r="T1346" s="13"/>
      <c r="U1346">
        <v>0.11959455200000001</v>
      </c>
      <c r="V1346">
        <v>2.2400000000000002</v>
      </c>
      <c r="W1346">
        <v>34.689894903746499</v>
      </c>
      <c r="X1346">
        <v>34.000772467627499</v>
      </c>
      <c r="Y1346">
        <v>86.304962088102002</v>
      </c>
      <c r="Z1346" s="6"/>
      <c r="AA1346">
        <v>0.308</v>
      </c>
      <c r="AB1346" s="6"/>
      <c r="AC1346" s="6"/>
      <c r="AD1346" s="6"/>
      <c r="AE1346" s="6"/>
      <c r="AF1346" s="6"/>
    </row>
    <row r="1347" spans="1:32" x14ac:dyDescent="0.2">
      <c r="A1347" s="15" t="s">
        <v>105</v>
      </c>
      <c r="B1347" s="13">
        <v>43</v>
      </c>
      <c r="C1347" s="15">
        <v>1991</v>
      </c>
      <c r="D1347" s="15">
        <f>VLOOKUP(Tabelle128[[#This Row],[countrycode]],Tabelle1[[wbcode]:[treatment]],4,FALSE)</f>
        <v>0</v>
      </c>
      <c r="E1347" s="15">
        <f>VLOOKUP(Tabelle128[[#This Row],[countrycode]],Tabelle1[[wbcode]:[liberalizations]],5,FALSE)</f>
        <v>0</v>
      </c>
      <c r="F1347" s="15">
        <v>9.0065879646403051</v>
      </c>
      <c r="G1347" s="15">
        <v>15.10520839312975</v>
      </c>
      <c r="H1347" s="15">
        <v>44.897959183673478</v>
      </c>
      <c r="I1347" s="16">
        <v>13.1618358851031</v>
      </c>
      <c r="J1347" s="15"/>
      <c r="K1347">
        <v>62.409999847412102</v>
      </c>
      <c r="L1347" s="15">
        <v>56.3</v>
      </c>
      <c r="M1347" s="18">
        <v>0.30499999999999999</v>
      </c>
      <c r="N1347">
        <v>4.2287697790000003</v>
      </c>
      <c r="O1347">
        <v>43.506300000000003</v>
      </c>
      <c r="P1347" s="18">
        <v>179.361210312569</v>
      </c>
      <c r="Q1347">
        <v>1.9942080550000001</v>
      </c>
      <c r="R1347">
        <v>1666.299127</v>
      </c>
      <c r="S1347" s="15"/>
      <c r="T1347" s="15"/>
      <c r="U1347">
        <v>0.13396770499999999</v>
      </c>
      <c r="V1347">
        <v>1.73</v>
      </c>
      <c r="W1347">
        <v>31.249375984858698</v>
      </c>
      <c r="X1347">
        <v>28.994673623802399</v>
      </c>
      <c r="Y1347">
        <v>86.838164114896898</v>
      </c>
      <c r="Z1347" s="6"/>
      <c r="AA1347">
        <v>0.30199999999999999</v>
      </c>
      <c r="AB1347" s="6"/>
      <c r="AC1347" s="6"/>
      <c r="AD1347" s="6"/>
      <c r="AE1347" s="6"/>
      <c r="AF1347" s="6"/>
    </row>
    <row r="1348" spans="1:32" x14ac:dyDescent="0.2">
      <c r="A1348" s="13" t="s">
        <v>105</v>
      </c>
      <c r="B1348" s="13">
        <v>43</v>
      </c>
      <c r="C1348" s="13">
        <v>1992</v>
      </c>
      <c r="D1348" s="13">
        <f>VLOOKUP(Tabelle128[[#This Row],[countrycode]],Tabelle1[[wbcode]:[treatment]],4,FALSE)</f>
        <v>0</v>
      </c>
      <c r="E1348" s="13">
        <f>VLOOKUP(Tabelle128[[#This Row],[countrycode]],Tabelle1[[wbcode]:[liberalizations]],5,FALSE)</f>
        <v>0</v>
      </c>
      <c r="F1348" s="13">
        <v>8.5806235476648141</v>
      </c>
      <c r="G1348" s="13">
        <v>14.509578739732801</v>
      </c>
      <c r="H1348" s="13">
        <v>45.306122448979593</v>
      </c>
      <c r="I1348" s="14">
        <v>7.0540738712156701</v>
      </c>
      <c r="J1348" s="13"/>
      <c r="K1348">
        <v>62.419998168945298</v>
      </c>
      <c r="L1348" s="13">
        <v>56.5</v>
      </c>
      <c r="M1348" s="17">
        <v>0.30499999999999999</v>
      </c>
      <c r="N1348">
        <v>4.4411747930000001</v>
      </c>
      <c r="O1348">
        <v>43.621400000000001</v>
      </c>
      <c r="P1348" s="17">
        <v>156.40310387407399</v>
      </c>
      <c r="Q1348">
        <v>2.08572968</v>
      </c>
      <c r="R1348">
        <v>1452.9892729999999</v>
      </c>
      <c r="S1348" s="13"/>
      <c r="T1348" s="13"/>
      <c r="U1348">
        <v>7.3318822000000006E-2</v>
      </c>
      <c r="V1348">
        <v>1.82</v>
      </c>
      <c r="W1348">
        <v>31.590943222876898</v>
      </c>
      <c r="X1348">
        <v>32.9019320300008</v>
      </c>
      <c r="Y1348">
        <v>92.945926128784293</v>
      </c>
      <c r="Z1348" s="6"/>
      <c r="AA1348">
        <v>0.30199999999999999</v>
      </c>
      <c r="AB1348" s="6"/>
      <c r="AC1348" s="6"/>
      <c r="AD1348" s="6"/>
      <c r="AE1348" s="6"/>
      <c r="AF1348" s="6"/>
    </row>
    <row r="1349" spans="1:32" x14ac:dyDescent="0.2">
      <c r="A1349" s="15" t="s">
        <v>105</v>
      </c>
      <c r="B1349" s="13">
        <v>43</v>
      </c>
      <c r="C1349" s="15">
        <v>1993</v>
      </c>
      <c r="D1349" s="15">
        <f>VLOOKUP(Tabelle128[[#This Row],[countrycode]],Tabelle1[[wbcode]:[treatment]],4,FALSE)</f>
        <v>0</v>
      </c>
      <c r="E1349" s="15">
        <f>VLOOKUP(Tabelle128[[#This Row],[countrycode]],Tabelle1[[wbcode]:[liberalizations]],5,FALSE)</f>
        <v>0</v>
      </c>
      <c r="F1349" s="15">
        <v>8.6135956296699039</v>
      </c>
      <c r="G1349" s="15">
        <v>14.7828712110409</v>
      </c>
      <c r="H1349" s="15">
        <v>45.510204081632658</v>
      </c>
      <c r="I1349" s="16">
        <v>3.41163554518555</v>
      </c>
      <c r="J1349" s="15"/>
      <c r="K1349">
        <v>62.4679985046387</v>
      </c>
      <c r="L1349" s="15">
        <v>56.6</v>
      </c>
      <c r="M1349" s="18">
        <v>0.312</v>
      </c>
      <c r="N1349">
        <v>4.6535798069999998</v>
      </c>
      <c r="O1349">
        <v>43.593600000000002</v>
      </c>
      <c r="P1349" s="18">
        <v>177.59726281034</v>
      </c>
      <c r="Q1349">
        <v>2.1772513060000001</v>
      </c>
      <c r="R1349">
        <v>1546.3601880000001</v>
      </c>
      <c r="S1349" s="15"/>
      <c r="T1349" s="15"/>
      <c r="U1349">
        <v>7.4482144E-2</v>
      </c>
      <c r="V1349">
        <v>2.08</v>
      </c>
      <c r="W1349">
        <v>24.282548057419099</v>
      </c>
      <c r="X1349">
        <v>28.577289531768201</v>
      </c>
      <c r="Y1349">
        <v>96.588364454814396</v>
      </c>
      <c r="Z1349" s="6"/>
      <c r="AA1349">
        <v>0.309</v>
      </c>
      <c r="AB1349" s="6"/>
      <c r="AC1349" s="6"/>
      <c r="AD1349" s="6"/>
      <c r="AE1349" s="6"/>
      <c r="AF1349" s="6"/>
    </row>
    <row r="1350" spans="1:32" x14ac:dyDescent="0.2">
      <c r="A1350" s="13" t="s">
        <v>105</v>
      </c>
      <c r="B1350" s="13">
        <v>43</v>
      </c>
      <c r="C1350" s="13">
        <v>1994</v>
      </c>
      <c r="D1350" s="13">
        <f>VLOOKUP(Tabelle128[[#This Row],[countrycode]],Tabelle1[[wbcode]:[treatment]],4,FALSE)</f>
        <v>0</v>
      </c>
      <c r="E1350" s="13">
        <f>VLOOKUP(Tabelle128[[#This Row],[countrycode]],Tabelle1[[wbcode]:[liberalizations]],5,FALSE)</f>
        <v>0</v>
      </c>
      <c r="F1350" s="13">
        <v>8.7953395806231303</v>
      </c>
      <c r="G1350" s="13">
        <v>14.986478451407701</v>
      </c>
      <c r="H1350" s="13">
        <v>45.91836734693878</v>
      </c>
      <c r="I1350" s="14">
        <v>12.527375088571301</v>
      </c>
      <c r="J1350" s="13"/>
      <c r="K1350">
        <v>62.4679985046387</v>
      </c>
      <c r="L1350" s="13">
        <v>56.8</v>
      </c>
      <c r="M1350" s="17">
        <v>0.312</v>
      </c>
      <c r="N1350">
        <v>4.8659848209999996</v>
      </c>
      <c r="O1350">
        <v>42.924500000000002</v>
      </c>
      <c r="P1350" s="17">
        <v>211.59223224468201</v>
      </c>
      <c r="Q1350">
        <v>2.2687729320000001</v>
      </c>
      <c r="R1350">
        <v>1493.0729670000001</v>
      </c>
      <c r="S1350" s="13"/>
      <c r="T1350" s="13"/>
      <c r="U1350">
        <v>8.0765237000000004E-2</v>
      </c>
      <c r="V1350">
        <v>2.13</v>
      </c>
      <c r="W1350">
        <v>29.511546367049799</v>
      </c>
      <c r="X1350">
        <v>25.6485211517826</v>
      </c>
      <c r="Y1350">
        <v>87.472624911428696</v>
      </c>
      <c r="Z1350" s="6"/>
      <c r="AA1350">
        <v>0.309</v>
      </c>
      <c r="AB1350" s="6"/>
      <c r="AC1350" s="6"/>
      <c r="AD1350" s="6"/>
      <c r="AE1350" s="6"/>
      <c r="AF1350" s="6"/>
    </row>
    <row r="1351" spans="1:32" x14ac:dyDescent="0.2">
      <c r="A1351" s="15" t="s">
        <v>105</v>
      </c>
      <c r="B1351" s="13">
        <v>43</v>
      </c>
      <c r="C1351" s="15">
        <v>1995</v>
      </c>
      <c r="D1351" s="15">
        <f>VLOOKUP(Tabelle128[[#This Row],[countrycode]],Tabelle1[[wbcode]:[treatment]],4,FALSE)</f>
        <v>0</v>
      </c>
      <c r="E1351" s="15">
        <f>VLOOKUP(Tabelle128[[#This Row],[countrycode]],Tabelle1[[wbcode]:[liberalizations]],5,FALSE)</f>
        <v>0</v>
      </c>
      <c r="F1351" s="15">
        <v>8.5387834945990466</v>
      </c>
      <c r="G1351" s="15">
        <v>14.548714845676191</v>
      </c>
      <c r="H1351" s="15">
        <v>46.122448979591837</v>
      </c>
      <c r="I1351" s="16">
        <v>-2.2805760975186899</v>
      </c>
      <c r="J1351" s="15"/>
      <c r="K1351">
        <v>62.459999084472699</v>
      </c>
      <c r="L1351" s="15">
        <v>57</v>
      </c>
      <c r="M1351" s="18">
        <v>0.314</v>
      </c>
      <c r="N1351">
        <v>5.0783898350000003</v>
      </c>
      <c r="O1351">
        <v>42.715699999999998</v>
      </c>
      <c r="P1351" s="18">
        <v>202.31604281152201</v>
      </c>
      <c r="Q1351">
        <v>2.360294557</v>
      </c>
      <c r="R1351">
        <v>1444.084462</v>
      </c>
      <c r="S1351" s="15"/>
      <c r="T1351" s="15"/>
      <c r="U1351">
        <v>5.3632040999999998E-2</v>
      </c>
      <c r="V1351">
        <v>2.2200000000000002</v>
      </c>
      <c r="W1351">
        <v>18.588436382769402</v>
      </c>
      <c r="X1351">
        <v>26.440814054808602</v>
      </c>
      <c r="Y1351">
        <v>102.280576097519</v>
      </c>
      <c r="Z1351" s="6"/>
      <c r="AA1351">
        <v>0.311</v>
      </c>
      <c r="AB1351" s="6"/>
      <c r="AC1351" s="6"/>
      <c r="AD1351" s="6"/>
      <c r="AE1351" s="6"/>
      <c r="AF1351" s="6"/>
    </row>
    <row r="1352" spans="1:32" x14ac:dyDescent="0.2">
      <c r="A1352" s="13" t="s">
        <v>105</v>
      </c>
      <c r="B1352" s="13">
        <v>43</v>
      </c>
      <c r="C1352" s="13">
        <v>1996</v>
      </c>
      <c r="D1352" s="13">
        <f>VLOOKUP(Tabelle128[[#This Row],[countrycode]],Tabelle1[[wbcode]:[treatment]],4,FALSE)</f>
        <v>0</v>
      </c>
      <c r="E1352" s="13">
        <f>VLOOKUP(Tabelle128[[#This Row],[countrycode]],Tabelle1[[wbcode]:[liberalizations]],5,FALSE)</f>
        <v>0</v>
      </c>
      <c r="F1352" s="13">
        <v>8.7121839481992058</v>
      </c>
      <c r="G1352" s="13">
        <v>14.763873510027301</v>
      </c>
      <c r="H1352" s="13">
        <v>46.530612244897959</v>
      </c>
      <c r="I1352" s="14">
        <v>-3.6699797707660999</v>
      </c>
      <c r="J1352" s="13"/>
      <c r="K1352">
        <v>62.494998931884801</v>
      </c>
      <c r="L1352" s="13">
        <v>57.1</v>
      </c>
      <c r="M1352" s="17">
        <v>0.312</v>
      </c>
      <c r="N1352">
        <v>5.2907948490000001</v>
      </c>
      <c r="O1352">
        <v>43.679900000000004</v>
      </c>
      <c r="P1352" s="17">
        <v>218.36689020462899</v>
      </c>
      <c r="Q1352">
        <v>2.4421823279999999</v>
      </c>
      <c r="R1352">
        <v>1113.384922</v>
      </c>
      <c r="S1352" s="13"/>
      <c r="T1352" s="13"/>
      <c r="U1352">
        <v>7.1366527999999999E-2</v>
      </c>
      <c r="V1352">
        <v>2.63</v>
      </c>
      <c r="W1352">
        <v>17.445234596833899</v>
      </c>
      <c r="X1352">
        <v>32.15029605726</v>
      </c>
      <c r="Y1352">
        <v>103.66997977076601</v>
      </c>
      <c r="Z1352" s="6"/>
      <c r="AA1352">
        <v>0.308</v>
      </c>
      <c r="AB1352" s="6"/>
      <c r="AC1352" s="6"/>
      <c r="AD1352" s="6"/>
      <c r="AE1352" s="6"/>
      <c r="AF1352" s="6"/>
    </row>
    <row r="1353" spans="1:32" x14ac:dyDescent="0.2">
      <c r="A1353" s="15" t="s">
        <v>105</v>
      </c>
      <c r="B1353" s="13">
        <v>43</v>
      </c>
      <c r="C1353" s="15">
        <v>1997</v>
      </c>
      <c r="D1353" s="15">
        <f>VLOOKUP(Tabelle128[[#This Row],[countrycode]],Tabelle1[[wbcode]:[treatment]],4,FALSE)</f>
        <v>0</v>
      </c>
      <c r="E1353" s="15">
        <f>VLOOKUP(Tabelle128[[#This Row],[countrycode]],Tabelle1[[wbcode]:[liberalizations]],5,FALSE)</f>
        <v>0</v>
      </c>
      <c r="F1353" s="15">
        <v>8.7284645013199444</v>
      </c>
      <c r="G1353" s="15">
        <v>14.617052783325491</v>
      </c>
      <c r="H1353" s="15">
        <v>46.734693877551017</v>
      </c>
      <c r="I1353" s="16">
        <v>-4.30395128036439</v>
      </c>
      <c r="J1353" s="15"/>
      <c r="K1353">
        <v>62.477001190185497</v>
      </c>
      <c r="L1353" s="15">
        <v>57.3</v>
      </c>
      <c r="M1353" s="18">
        <v>0.307</v>
      </c>
      <c r="N1353">
        <v>5.5031998629999999</v>
      </c>
      <c r="O1353">
        <v>43.7149</v>
      </c>
      <c r="P1353" s="18">
        <v>196.115381680372</v>
      </c>
      <c r="Q1353">
        <v>2.5240700980000002</v>
      </c>
      <c r="R1353">
        <v>926.07859069999995</v>
      </c>
      <c r="S1353" s="15"/>
      <c r="T1353" s="15"/>
      <c r="U1353">
        <v>5.1553514000000002E-2</v>
      </c>
      <c r="V1353">
        <v>2.2000000000000002</v>
      </c>
      <c r="W1353">
        <v>13.199694663440701</v>
      </c>
      <c r="X1353">
        <v>15.078329372825801</v>
      </c>
      <c r="Y1353">
        <v>104.303951280364</v>
      </c>
      <c r="Z1353" s="6"/>
      <c r="AA1353">
        <v>0.30399999999999999</v>
      </c>
      <c r="AB1353">
        <v>-2.4243579004636402</v>
      </c>
      <c r="AC1353">
        <v>27.094305616970399</v>
      </c>
      <c r="AD1353">
        <v>28.278024036266501</v>
      </c>
      <c r="AF1353">
        <v>0.52347755483577996</v>
      </c>
    </row>
    <row r="1354" spans="1:32" x14ac:dyDescent="0.2">
      <c r="A1354" s="13" t="s">
        <v>105</v>
      </c>
      <c r="B1354" s="13">
        <v>43</v>
      </c>
      <c r="C1354" s="13">
        <v>1998</v>
      </c>
      <c r="D1354" s="13">
        <f>VLOOKUP(Tabelle128[[#This Row],[countrycode]],Tabelle1[[wbcode]:[treatment]],4,FALSE)</f>
        <v>0</v>
      </c>
      <c r="E1354" s="13">
        <f>VLOOKUP(Tabelle128[[#This Row],[countrycode]],Tabelle1[[wbcode]:[liberalizations]],5,FALSE)</f>
        <v>0</v>
      </c>
      <c r="F1354" s="13">
        <v>9.0094296440889643</v>
      </c>
      <c r="G1354" s="13">
        <v>14.84617722240527</v>
      </c>
      <c r="H1354" s="13">
        <v>47.142857142857153</v>
      </c>
      <c r="I1354" s="14">
        <v>-1.8965554960540301</v>
      </c>
      <c r="J1354" s="13"/>
      <c r="K1354">
        <v>62.462001800537102</v>
      </c>
      <c r="L1354" s="13">
        <v>57.5</v>
      </c>
      <c r="M1354" s="17">
        <v>0.30499999999999999</v>
      </c>
      <c r="N1354">
        <v>5.7156048769999996</v>
      </c>
      <c r="O1354">
        <v>42.789200000000001</v>
      </c>
      <c r="P1354" s="17">
        <v>153.45849199658099</v>
      </c>
      <c r="Q1354">
        <v>2.605957868</v>
      </c>
      <c r="R1354">
        <v>879.15463179999995</v>
      </c>
      <c r="S1354" s="23"/>
      <c r="T1354" s="23"/>
      <c r="U1354">
        <v>5.5191359000000002E-2</v>
      </c>
      <c r="V1354">
        <v>1.92</v>
      </c>
      <c r="W1354">
        <v>14.061562197109</v>
      </c>
      <c r="X1354">
        <v>21.2711173592992</v>
      </c>
      <c r="Y1354">
        <v>101.89655549605401</v>
      </c>
      <c r="Z1354" s="6"/>
      <c r="AA1354">
        <v>0.30199999999999999</v>
      </c>
      <c r="AB1354">
        <v>5.3134752555579796</v>
      </c>
      <c r="AC1354">
        <v>23.752647844105599</v>
      </c>
      <c r="AD1354">
        <v>35.332679556408202</v>
      </c>
      <c r="AF1354">
        <v>1.05978211227827</v>
      </c>
    </row>
    <row r="1355" spans="1:32" x14ac:dyDescent="0.2">
      <c r="A1355" s="15" t="s">
        <v>105</v>
      </c>
      <c r="B1355" s="13">
        <v>43</v>
      </c>
      <c r="C1355" s="15">
        <v>1999</v>
      </c>
      <c r="D1355" s="15">
        <f>VLOOKUP(Tabelle128[[#This Row],[countrycode]],Tabelle1[[wbcode]:[treatment]],4,FALSE)</f>
        <v>0</v>
      </c>
      <c r="E1355" s="15">
        <f>VLOOKUP(Tabelle128[[#This Row],[countrycode]],Tabelle1[[wbcode]:[liberalizations]],5,FALSE)</f>
        <v>0</v>
      </c>
      <c r="F1355" s="15">
        <v>9.1145504451624575</v>
      </c>
      <c r="G1355" s="15">
        <v>15.22303347307736</v>
      </c>
      <c r="H1355" s="15">
        <v>47.34693877551021</v>
      </c>
      <c r="I1355" s="16">
        <v>-5.7382438080854303</v>
      </c>
      <c r="J1355" s="15"/>
      <c r="K1355">
        <v>62.437999725341797</v>
      </c>
      <c r="L1355" s="15">
        <v>57.6</v>
      </c>
      <c r="M1355" s="18">
        <v>0.30099999999999999</v>
      </c>
      <c r="N1355">
        <v>5.9280098920000004</v>
      </c>
      <c r="O1355">
        <v>42.071199999999997</v>
      </c>
      <c r="P1355" s="18">
        <v>150.00642457862801</v>
      </c>
      <c r="Q1355">
        <v>2.6878456389999998</v>
      </c>
      <c r="R1355">
        <v>806.21768029999998</v>
      </c>
      <c r="S1355" s="6"/>
      <c r="T1355" s="6"/>
      <c r="U1355">
        <v>4.3517156000000001E-2</v>
      </c>
      <c r="V1355">
        <v>1.73</v>
      </c>
      <c r="W1355">
        <v>13.8278916025781</v>
      </c>
      <c r="X1355">
        <v>19.921272099786002</v>
      </c>
      <c r="Y1355">
        <v>105.738243808085</v>
      </c>
      <c r="Z1355" s="6"/>
      <c r="AA1355">
        <v>0.29799999999999999</v>
      </c>
      <c r="AB1355">
        <v>0.29286977603783698</v>
      </c>
      <c r="AC1355">
        <v>24.3055417552645</v>
      </c>
      <c r="AD1355">
        <v>33.7491637023642</v>
      </c>
      <c r="AF1355">
        <v>1.82934316233639</v>
      </c>
    </row>
    <row r="1356" spans="1:32" x14ac:dyDescent="0.2">
      <c r="A1356" s="13" t="s">
        <v>105</v>
      </c>
      <c r="B1356" s="13">
        <v>43</v>
      </c>
      <c r="C1356" s="13">
        <v>2000</v>
      </c>
      <c r="D1356" s="13">
        <f>VLOOKUP(Tabelle128[[#This Row],[countrycode]],Tabelle1[[wbcode]:[treatment]],4,FALSE)</f>
        <v>0</v>
      </c>
      <c r="E1356" s="13">
        <f>VLOOKUP(Tabelle128[[#This Row],[countrycode]],Tabelle1[[wbcode]:[liberalizations]],5,FALSE)</f>
        <v>0</v>
      </c>
      <c r="F1356" s="13">
        <v>9.316087186432469</v>
      </c>
      <c r="G1356" s="13">
        <v>15.161059439356521</v>
      </c>
      <c r="H1356" s="13">
        <v>47.755102040816332</v>
      </c>
      <c r="I1356" s="14">
        <v>-20.1639164346409</v>
      </c>
      <c r="J1356" s="13"/>
      <c r="K1356">
        <v>62.452999114990199</v>
      </c>
      <c r="L1356" s="13">
        <v>57.8</v>
      </c>
      <c r="M1356" s="17">
        <v>0.318</v>
      </c>
      <c r="N1356">
        <v>6.1404149060000002</v>
      </c>
      <c r="O1356">
        <v>45.0503</v>
      </c>
      <c r="P1356" s="17">
        <v>138.698722497148</v>
      </c>
      <c r="Q1356">
        <v>2.7697334090000001</v>
      </c>
      <c r="R1356">
        <v>819.15000210000005</v>
      </c>
      <c r="S1356" s="23"/>
      <c r="T1356" s="23"/>
      <c r="U1356">
        <v>7.1928213000000005E-2</v>
      </c>
      <c r="V1356">
        <v>2.0299999999999998</v>
      </c>
      <c r="W1356">
        <v>18.134843555496801</v>
      </c>
      <c r="X1356">
        <v>39.395119340425403</v>
      </c>
      <c r="Y1356">
        <v>120.163916434641</v>
      </c>
      <c r="Z1356" s="6"/>
      <c r="AA1356">
        <v>0.315</v>
      </c>
      <c r="AB1356">
        <v>1.09681037230364</v>
      </c>
      <c r="AC1356">
        <v>26.759211372971201</v>
      </c>
      <c r="AD1356">
        <v>57.529962895922203</v>
      </c>
      <c r="AF1356">
        <v>2.7015405818893301</v>
      </c>
    </row>
    <row r="1357" spans="1:32" x14ac:dyDescent="0.2">
      <c r="A1357" s="15" t="s">
        <v>105</v>
      </c>
      <c r="B1357" s="13">
        <v>43</v>
      </c>
      <c r="C1357" s="15">
        <v>2001</v>
      </c>
      <c r="D1357" s="15">
        <f>VLOOKUP(Tabelle128[[#This Row],[countrycode]],Tabelle1[[wbcode]:[treatment]],4,FALSE)</f>
        <v>0</v>
      </c>
      <c r="E1357" s="15">
        <f>VLOOKUP(Tabelle128[[#This Row],[countrycode]],Tabelle1[[wbcode]:[liberalizations]],5,FALSE)</f>
        <v>0</v>
      </c>
      <c r="F1357" s="15">
        <v>9.6008613291911473</v>
      </c>
      <c r="G1357" s="15">
        <v>15.467929733297829</v>
      </c>
      <c r="H1357" s="15">
        <v>48.163265306122447</v>
      </c>
      <c r="I1357" s="16">
        <v>-7.8705328037659203</v>
      </c>
      <c r="J1357">
        <v>-9.67</v>
      </c>
      <c r="K1357">
        <v>62.436000823974602</v>
      </c>
      <c r="L1357" s="15">
        <v>58</v>
      </c>
      <c r="M1357" s="18">
        <v>0.33100000000000002</v>
      </c>
      <c r="N1357">
        <v>6.35281992</v>
      </c>
      <c r="O1357">
        <v>45.660699999999999</v>
      </c>
      <c r="P1357" s="18">
        <v>229.37565952612999</v>
      </c>
      <c r="Q1357">
        <v>2.8612550350000001</v>
      </c>
      <c r="R1357">
        <v>932.69775019999997</v>
      </c>
      <c r="S1357" s="6"/>
      <c r="T1357" s="6"/>
      <c r="U1357">
        <v>9.0943090000000004E-2</v>
      </c>
      <c r="V1357">
        <v>1.99</v>
      </c>
      <c r="W1357">
        <v>7.8399416469578798</v>
      </c>
      <c r="X1357">
        <v>27.584451460347399</v>
      </c>
      <c r="Y1357">
        <v>107.870532803766</v>
      </c>
      <c r="Z1357" s="6"/>
      <c r="AA1357">
        <v>0.32800000000000001</v>
      </c>
      <c r="AB1357">
        <v>10.866122185384899</v>
      </c>
      <c r="AC1357">
        <v>7.9055076099250501</v>
      </c>
      <c r="AD1357">
        <v>35.424393107305299</v>
      </c>
      <c r="AF1357">
        <v>3.6304565694159301</v>
      </c>
    </row>
    <row r="1358" spans="1:32" x14ac:dyDescent="0.2">
      <c r="A1358" s="13" t="s">
        <v>105</v>
      </c>
      <c r="B1358" s="13">
        <v>43</v>
      </c>
      <c r="C1358" s="13">
        <v>2002</v>
      </c>
      <c r="D1358" s="13">
        <f>VLOOKUP(Tabelle128[[#This Row],[countrycode]],Tabelle1[[wbcode]:[treatment]],4,FALSE)</f>
        <v>0</v>
      </c>
      <c r="E1358" s="13">
        <f>VLOOKUP(Tabelle128[[#This Row],[countrycode]],Tabelle1[[wbcode]:[liberalizations]],5,FALSE)</f>
        <v>0</v>
      </c>
      <c r="F1358" s="13">
        <v>10.324015867331781</v>
      </c>
      <c r="G1358" s="13">
        <v>16.176153625265162</v>
      </c>
      <c r="H1358" s="13">
        <v>48.367346938775519</v>
      </c>
      <c r="I1358" s="14">
        <v>-8.4713581325881506</v>
      </c>
      <c r="J1358">
        <v>20.87</v>
      </c>
      <c r="K1358">
        <v>62.4679985046387</v>
      </c>
      <c r="L1358" s="13">
        <v>58.1</v>
      </c>
      <c r="M1358" s="17">
        <v>0.34699999999999998</v>
      </c>
      <c r="N1358">
        <v>6.6107031860000003</v>
      </c>
      <c r="O1358">
        <v>46.358600000000003</v>
      </c>
      <c r="P1358" s="17">
        <v>252.39600697034101</v>
      </c>
      <c r="Q1358">
        <v>2.9527766610000001</v>
      </c>
      <c r="R1358">
        <v>1130.6805549999999</v>
      </c>
      <c r="S1358" s="23"/>
      <c r="T1358" s="23"/>
      <c r="U1358">
        <v>0.101086116</v>
      </c>
      <c r="V1358">
        <v>2.39</v>
      </c>
      <c r="W1358">
        <v>8.5494248940350808</v>
      </c>
      <c r="X1358">
        <v>29.836377233735401</v>
      </c>
      <c r="Y1358">
        <v>108.47135813258799</v>
      </c>
      <c r="Z1358" s="6"/>
      <c r="AA1358">
        <v>0.34300000000000003</v>
      </c>
      <c r="AB1358">
        <v>11.671714473636399</v>
      </c>
      <c r="AC1358">
        <v>8.8063269718730108</v>
      </c>
      <c r="AD1358">
        <v>38.385802127770397</v>
      </c>
      <c r="AF1358">
        <v>4.3567488145733098</v>
      </c>
    </row>
    <row r="1359" spans="1:32" x14ac:dyDescent="0.2">
      <c r="A1359" s="15" t="s">
        <v>105</v>
      </c>
      <c r="B1359" s="13">
        <v>43</v>
      </c>
      <c r="C1359" s="15">
        <v>2003</v>
      </c>
      <c r="D1359" s="15">
        <f>VLOOKUP(Tabelle128[[#This Row],[countrycode]],Tabelle1[[wbcode]:[treatment]],4,FALSE)</f>
        <v>0</v>
      </c>
      <c r="E1359" s="15">
        <f>VLOOKUP(Tabelle128[[#This Row],[countrycode]],Tabelle1[[wbcode]:[liberalizations]],5,FALSE)</f>
        <v>0</v>
      </c>
      <c r="F1359" s="15">
        <v>10.78544206816664</v>
      </c>
      <c r="G1359" s="15">
        <v>16.40364449055863</v>
      </c>
      <c r="H1359" s="15">
        <v>48.571428571428569</v>
      </c>
      <c r="I1359" s="16">
        <v>-5.7993057328207103</v>
      </c>
      <c r="J1359">
        <v>4.3099999999999996</v>
      </c>
      <c r="K1359">
        <v>62.430000305175803</v>
      </c>
      <c r="L1359" s="15">
        <v>58.3</v>
      </c>
      <c r="M1359" s="18">
        <v>0.35699999999999998</v>
      </c>
      <c r="N1359">
        <v>6.8790548390000001</v>
      </c>
      <c r="O1359">
        <v>46.962800000000001</v>
      </c>
      <c r="P1359" s="18">
        <v>266.44690542610499</v>
      </c>
      <c r="Q1359">
        <v>3.0442982860000001</v>
      </c>
      <c r="R1359">
        <v>1185.348383</v>
      </c>
      <c r="S1359" s="6"/>
      <c r="T1359" s="6"/>
      <c r="U1359">
        <v>0.102851913</v>
      </c>
      <c r="V1359">
        <v>2.48</v>
      </c>
      <c r="W1359">
        <v>13.9213494974396</v>
      </c>
      <c r="X1359">
        <v>31.984666587122501</v>
      </c>
      <c r="Y1359">
        <v>105.799305732821</v>
      </c>
      <c r="Z1359" s="6"/>
      <c r="AA1359">
        <v>0.35299999999999998</v>
      </c>
      <c r="AB1359">
        <v>11.2272526564121</v>
      </c>
      <c r="AC1359">
        <v>10.3422737397037</v>
      </c>
      <c r="AD1359">
        <v>45.906016084562097</v>
      </c>
      <c r="AF1359">
        <v>4.6296771650986503</v>
      </c>
    </row>
    <row r="1360" spans="1:32" x14ac:dyDescent="0.2">
      <c r="A1360" s="13" t="s">
        <v>105</v>
      </c>
      <c r="B1360" s="13">
        <v>43</v>
      </c>
      <c r="C1360" s="13">
        <v>2004</v>
      </c>
      <c r="D1360" s="13">
        <f>VLOOKUP(Tabelle128[[#This Row],[countrycode]],Tabelle1[[wbcode]:[treatment]],4,FALSE)</f>
        <v>0</v>
      </c>
      <c r="E1360" s="13">
        <f>VLOOKUP(Tabelle128[[#This Row],[countrycode]],Tabelle1[[wbcode]:[liberalizations]],5,FALSE)</f>
        <v>0</v>
      </c>
      <c r="F1360" s="13">
        <v>11.27637587007006</v>
      </c>
      <c r="G1360" s="13">
        <v>16.972370882236032</v>
      </c>
      <c r="H1360" s="13">
        <v>48.979591836734699</v>
      </c>
      <c r="I1360" s="14">
        <v>-1.1254475924638001</v>
      </c>
      <c r="J1360">
        <v>-0.44</v>
      </c>
      <c r="K1360">
        <v>63.8489990234375</v>
      </c>
      <c r="L1360" s="13">
        <v>58.5</v>
      </c>
      <c r="M1360" s="17">
        <v>0.36399999999999999</v>
      </c>
      <c r="N1360">
        <v>7.1582998289999997</v>
      </c>
      <c r="O1360">
        <v>47.577100000000002</v>
      </c>
      <c r="P1360" s="17">
        <v>266.56937131547397</v>
      </c>
      <c r="Q1360">
        <v>3.1358199120000001</v>
      </c>
      <c r="R1360">
        <v>1205.8799059999999</v>
      </c>
      <c r="S1360" s="23"/>
      <c r="T1360" s="23"/>
      <c r="U1360">
        <v>9.5747306000000004E-2</v>
      </c>
      <c r="V1360">
        <v>2.3199999999999998</v>
      </c>
      <c r="W1360">
        <v>16.470692560854399</v>
      </c>
      <c r="X1360">
        <v>29.117372847492</v>
      </c>
      <c r="Y1360">
        <v>101.125447592464</v>
      </c>
      <c r="Z1360" s="6"/>
      <c r="AA1360">
        <v>0.36</v>
      </c>
      <c r="AB1360">
        <v>10.324994144972401</v>
      </c>
      <c r="AC1360">
        <v>11.7768708575112</v>
      </c>
      <c r="AD1360">
        <v>45.588065408346502</v>
      </c>
      <c r="AF1360">
        <v>4.3809448148445096</v>
      </c>
    </row>
    <row r="1361" spans="1:32" x14ac:dyDescent="0.2">
      <c r="A1361" s="15" t="s">
        <v>105</v>
      </c>
      <c r="B1361" s="13">
        <v>43</v>
      </c>
      <c r="C1361" s="15">
        <v>2005</v>
      </c>
      <c r="D1361" s="15">
        <f>VLOOKUP(Tabelle128[[#This Row],[countrycode]],Tabelle1[[wbcode]:[treatment]],4,FALSE)</f>
        <v>0</v>
      </c>
      <c r="E1361" s="15">
        <f>VLOOKUP(Tabelle128[[#This Row],[countrycode]],Tabelle1[[wbcode]:[liberalizations]],5,FALSE)</f>
        <v>0</v>
      </c>
      <c r="F1361" s="15">
        <v>11.706747099585209</v>
      </c>
      <c r="G1361" s="15">
        <v>17.53396745582296</v>
      </c>
      <c r="H1361" s="15">
        <v>49.387755102040828</v>
      </c>
      <c r="I1361" s="16">
        <v>0.94467498278728601</v>
      </c>
      <c r="J1361">
        <v>1.72</v>
      </c>
      <c r="K1361">
        <v>62.9210014343262</v>
      </c>
      <c r="L1361" s="15">
        <v>58.7</v>
      </c>
      <c r="M1361" s="18">
        <v>0.372</v>
      </c>
      <c r="N1361">
        <v>7.4488803529999998</v>
      </c>
      <c r="O1361">
        <v>48.237299999999998</v>
      </c>
      <c r="P1361" s="18">
        <v>292.34906633056301</v>
      </c>
      <c r="Q1361">
        <v>3.2273415380000001</v>
      </c>
      <c r="R1361">
        <v>1211.771121</v>
      </c>
      <c r="S1361" s="6"/>
      <c r="T1361" s="6"/>
      <c r="U1361">
        <v>7.5283086999999999E-2</v>
      </c>
      <c r="V1361">
        <v>1.67</v>
      </c>
      <c r="W1361">
        <v>17.573064328624302</v>
      </c>
      <c r="X1361">
        <v>29.299777066146699</v>
      </c>
      <c r="Y1361">
        <v>99.055325017212695</v>
      </c>
      <c r="Z1361" s="6"/>
      <c r="AA1361">
        <v>0.36899999999999999</v>
      </c>
      <c r="AB1361">
        <v>11.299643303043</v>
      </c>
      <c r="AC1361">
        <v>11.257305042464999</v>
      </c>
      <c r="AD1361">
        <v>46.872841394771001</v>
      </c>
      <c r="AF1361">
        <v>3.8207026563715498</v>
      </c>
    </row>
    <row r="1362" spans="1:32" x14ac:dyDescent="0.2">
      <c r="A1362" s="13" t="s">
        <v>105</v>
      </c>
      <c r="B1362" s="13">
        <v>43</v>
      </c>
      <c r="C1362" s="13">
        <v>2006</v>
      </c>
      <c r="D1362" s="13">
        <f>VLOOKUP(Tabelle128[[#This Row],[countrycode]],Tabelle1[[wbcode]:[treatment]],4,FALSE)</f>
        <v>0</v>
      </c>
      <c r="E1362" s="13">
        <f>VLOOKUP(Tabelle128[[#This Row],[countrycode]],Tabelle1[[wbcode]:[liberalizations]],5,FALSE)</f>
        <v>0</v>
      </c>
      <c r="F1362" s="13">
        <v>12.150683045603079</v>
      </c>
      <c r="G1362" s="13">
        <v>17.648036968496001</v>
      </c>
      <c r="H1362" s="13">
        <v>49.795918367346943</v>
      </c>
      <c r="I1362" s="14">
        <v>3.3890054127629599</v>
      </c>
      <c r="J1362">
        <v>2.4</v>
      </c>
      <c r="K1362">
        <v>61.986000061035199</v>
      </c>
      <c r="L1362" s="13">
        <v>58.9</v>
      </c>
      <c r="M1362" s="17">
        <v>0.38200000000000001</v>
      </c>
      <c r="N1362">
        <v>7.7512565599999999</v>
      </c>
      <c r="O1362">
        <v>49.323</v>
      </c>
      <c r="P1362" s="17">
        <v>323.38901844027299</v>
      </c>
      <c r="Q1362">
        <v>3.3188631630000001</v>
      </c>
      <c r="R1362">
        <v>1227.106268</v>
      </c>
      <c r="S1362" s="23"/>
      <c r="T1362" s="23"/>
      <c r="U1362">
        <v>9.9311453999999993E-2</v>
      </c>
      <c r="V1362">
        <v>1.74</v>
      </c>
      <c r="W1362">
        <v>16.8653844799076</v>
      </c>
      <c r="X1362">
        <v>25.047410975109599</v>
      </c>
      <c r="Y1362">
        <v>96.610994587237002</v>
      </c>
      <c r="Z1362" s="6"/>
      <c r="AA1362">
        <v>0.379</v>
      </c>
      <c r="AB1362">
        <v>10.378772536090001</v>
      </c>
      <c r="AC1362">
        <v>10.367521358645901</v>
      </c>
      <c r="AD1362">
        <v>41.912795455017203</v>
      </c>
      <c r="AF1362">
        <v>3.2005014223989798</v>
      </c>
    </row>
    <row r="1363" spans="1:32" x14ac:dyDescent="0.2">
      <c r="A1363" s="15" t="s">
        <v>105</v>
      </c>
      <c r="B1363" s="13">
        <v>43</v>
      </c>
      <c r="C1363" s="15">
        <v>2007</v>
      </c>
      <c r="D1363" s="15">
        <f>VLOOKUP(Tabelle128[[#This Row],[countrycode]],Tabelle1[[wbcode]:[treatment]],4,FALSE)</f>
        <v>0</v>
      </c>
      <c r="E1363" s="15">
        <f>VLOOKUP(Tabelle128[[#This Row],[countrycode]],Tabelle1[[wbcode]:[liberalizations]],5,FALSE)</f>
        <v>0</v>
      </c>
      <c r="F1363" s="15">
        <v>12.63582087521128</v>
      </c>
      <c r="G1363" s="15">
        <v>18.208327631528469</v>
      </c>
      <c r="H1363" s="15">
        <v>50.204081632653072</v>
      </c>
      <c r="I1363" s="16">
        <v>1.81797091316797</v>
      </c>
      <c r="J1363">
        <v>6.62</v>
      </c>
      <c r="K1363">
        <v>61.048999786377003</v>
      </c>
      <c r="L1363" s="15">
        <v>59.2</v>
      </c>
      <c r="M1363" s="18">
        <v>0.39700000000000002</v>
      </c>
      <c r="N1363">
        <v>8.0659072799999993</v>
      </c>
      <c r="O1363">
        <v>50.365400000000001</v>
      </c>
      <c r="P1363" s="18">
        <v>360.37166048148202</v>
      </c>
      <c r="Q1363">
        <v>3.4103847890000001</v>
      </c>
      <c r="R1363">
        <v>1379.9308559999999</v>
      </c>
      <c r="S1363" s="6"/>
      <c r="T1363" s="6"/>
      <c r="U1363">
        <v>8.1358907999999994E-2</v>
      </c>
      <c r="V1363">
        <v>1.77</v>
      </c>
      <c r="W1363">
        <v>15.603581626068101</v>
      </c>
      <c r="X1363">
        <v>24.691805544461499</v>
      </c>
      <c r="Y1363">
        <v>98.182029086832003</v>
      </c>
      <c r="Z1363" s="6"/>
      <c r="AA1363">
        <v>0.39300000000000002</v>
      </c>
      <c r="AB1363">
        <v>9.4533662804316005</v>
      </c>
      <c r="AC1363">
        <v>9.6653269938867101</v>
      </c>
      <c r="AD1363">
        <v>40.295387170529601</v>
      </c>
      <c r="AE1363">
        <v>11.6499744518106</v>
      </c>
      <c r="AF1363">
        <v>2.7144845450314898</v>
      </c>
    </row>
    <row r="1364" spans="1:32" x14ac:dyDescent="0.2">
      <c r="A1364" s="13" t="s">
        <v>105</v>
      </c>
      <c r="B1364" s="13">
        <v>43</v>
      </c>
      <c r="C1364" s="13">
        <v>2008</v>
      </c>
      <c r="D1364" s="13">
        <f>VLOOKUP(Tabelle128[[#This Row],[countrycode]],Tabelle1[[wbcode]:[treatment]],4,FALSE)</f>
        <v>0</v>
      </c>
      <c r="E1364" s="13">
        <f>VLOOKUP(Tabelle128[[#This Row],[countrycode]],Tabelle1[[wbcode]:[liberalizations]],5,FALSE)</f>
        <v>0</v>
      </c>
      <c r="F1364" s="13">
        <v>13.051494363591299</v>
      </c>
      <c r="G1364" s="13">
        <v>18.495311017688952</v>
      </c>
      <c r="H1364" s="13">
        <v>50.612244897959179</v>
      </c>
      <c r="I1364" s="27">
        <v>-1.62040209786082</v>
      </c>
      <c r="J1364">
        <v>4.29</v>
      </c>
      <c r="K1364">
        <v>60.096000671386697</v>
      </c>
      <c r="L1364" s="13">
        <v>59.4</v>
      </c>
      <c r="M1364" s="17">
        <v>0.40899999999999997</v>
      </c>
      <c r="N1364">
        <v>8.3805580000000006</v>
      </c>
      <c r="O1364">
        <v>51.5259</v>
      </c>
      <c r="P1364" s="28">
        <v>408.48100846393498</v>
      </c>
      <c r="Q1364">
        <v>3.5019064150000001</v>
      </c>
      <c r="R1364">
        <v>1458.4746479999999</v>
      </c>
      <c r="S1364" s="23"/>
      <c r="T1364" s="23"/>
      <c r="U1364">
        <v>8.2436048999999997E-2</v>
      </c>
      <c r="V1364">
        <v>1.8</v>
      </c>
      <c r="W1364">
        <v>13.519191748372499</v>
      </c>
      <c r="X1364">
        <v>25.6942848728374</v>
      </c>
      <c r="Y1364">
        <v>101.620402097861</v>
      </c>
      <c r="Z1364" s="6"/>
      <c r="AA1364">
        <v>0.40500000000000003</v>
      </c>
      <c r="AB1364">
        <v>9.1118253597963808</v>
      </c>
      <c r="AC1364">
        <v>7.83421941730239</v>
      </c>
      <c r="AD1364">
        <v>39.2134766212099</v>
      </c>
      <c r="AE1364">
        <v>8.2046149268266699</v>
      </c>
      <c r="AF1364">
        <v>2.3750213116890602</v>
      </c>
    </row>
    <row r="1365" spans="1:32" x14ac:dyDescent="0.2">
      <c r="A1365" s="15" t="s">
        <v>105</v>
      </c>
      <c r="B1365" s="13">
        <v>43</v>
      </c>
      <c r="C1365" s="15">
        <v>2009</v>
      </c>
      <c r="D1365" s="15">
        <f>VLOOKUP(Tabelle128[[#This Row],[countrycode]],Tabelle1[[wbcode]:[treatment]],4,FALSE)</f>
        <v>0</v>
      </c>
      <c r="E1365" s="15">
        <f>VLOOKUP(Tabelle128[[#This Row],[countrycode]],Tabelle1[[wbcode]:[liberalizations]],5,FALSE)</f>
        <v>0</v>
      </c>
      <c r="F1365" s="15">
        <v>13.430585349229251</v>
      </c>
      <c r="G1365" s="15">
        <v>18.73217260884606</v>
      </c>
      <c r="H1365" s="15">
        <v>51.020408163265309</v>
      </c>
      <c r="I1365" s="26">
        <v>-4.4464931942105501</v>
      </c>
      <c r="J1365">
        <v>2.1800000000000002</v>
      </c>
      <c r="K1365">
        <v>59.1380004882813</v>
      </c>
      <c r="L1365" s="15">
        <v>59.7</v>
      </c>
      <c r="M1365" s="18">
        <v>0.42</v>
      </c>
      <c r="N1365">
        <v>8.695208719</v>
      </c>
      <c r="O1365">
        <v>52.625599999999999</v>
      </c>
      <c r="P1365">
        <v>391.200942951228</v>
      </c>
      <c r="Q1365">
        <v>3.59342804</v>
      </c>
      <c r="R1365">
        <v>1486.2209760000001</v>
      </c>
      <c r="S1365" s="6"/>
      <c r="T1365" s="6"/>
      <c r="U1365">
        <v>8.0024117000000006E-2</v>
      </c>
      <c r="V1365">
        <v>1.83</v>
      </c>
      <c r="W1365">
        <v>13.499768751389199</v>
      </c>
      <c r="X1365">
        <v>27.936761488351099</v>
      </c>
      <c r="Y1365">
        <v>104.446493194211</v>
      </c>
      <c r="Z1365" s="6"/>
      <c r="AA1365">
        <v>0.41599999999999998</v>
      </c>
      <c r="AB1365">
        <v>9.6220458866349592</v>
      </c>
      <c r="AC1365">
        <v>6.5472134159242996</v>
      </c>
      <c r="AD1365">
        <v>41.4365302397403</v>
      </c>
      <c r="AE1365">
        <v>7.4691666666666601</v>
      </c>
      <c r="AF1365">
        <v>2.24307734560433</v>
      </c>
    </row>
    <row r="1366" spans="1:32" x14ac:dyDescent="0.2">
      <c r="A1366" s="13" t="s">
        <v>105</v>
      </c>
      <c r="B1366" s="13">
        <v>43</v>
      </c>
      <c r="C1366" s="13">
        <v>2010</v>
      </c>
      <c r="D1366" s="13">
        <f>VLOOKUP(Tabelle128[[#This Row],[countrycode]],Tabelle1[[wbcode]:[treatment]],4,FALSE)</f>
        <v>0</v>
      </c>
      <c r="E1366" s="13">
        <f>VLOOKUP(Tabelle128[[#This Row],[countrycode]],Tabelle1[[wbcode]:[liberalizations]],5,FALSE)</f>
        <v>0</v>
      </c>
      <c r="F1366" s="13">
        <v>14.13541660145507</v>
      </c>
      <c r="G1366" s="13">
        <v>19.601397987382011</v>
      </c>
      <c r="H1366" s="13">
        <v>51.428571428571438</v>
      </c>
      <c r="I1366" s="14">
        <v>13.3962895219667</v>
      </c>
      <c r="J1366">
        <v>4.26</v>
      </c>
      <c r="K1366" s="18">
        <v>58.179000854492202</v>
      </c>
      <c r="L1366" s="13">
        <v>59.9</v>
      </c>
      <c r="M1366" s="17">
        <v>0.42699999999999999</v>
      </c>
      <c r="N1366" s="18">
        <v>9.0098594389999995</v>
      </c>
      <c r="O1366" s="18">
        <v>53.693199999999997</v>
      </c>
      <c r="P1366" s="17">
        <v>401.83487609944302</v>
      </c>
      <c r="Q1366" s="18">
        <v>3.6849496660000001</v>
      </c>
      <c r="R1366" s="18">
        <v>1424.126763</v>
      </c>
      <c r="S1366" s="18">
        <v>37.733651850000001</v>
      </c>
      <c r="T1366" s="18">
        <v>17.694019999999998</v>
      </c>
      <c r="U1366" s="18">
        <v>8.4523213E-2</v>
      </c>
      <c r="V1366" s="18">
        <v>1.79</v>
      </c>
      <c r="W1366" s="18">
        <v>16.794966820379901</v>
      </c>
      <c r="X1366">
        <v>34.4825861755292</v>
      </c>
      <c r="Y1366">
        <v>86.603710478033307</v>
      </c>
      <c r="Z1366">
        <v>0.25900000000000001</v>
      </c>
      <c r="AA1366">
        <v>0.42299999999999999</v>
      </c>
      <c r="AB1366">
        <v>30.715859064493699</v>
      </c>
      <c r="AC1366">
        <v>7.7813701706959</v>
      </c>
      <c r="AD1366">
        <v>51.277552995908998</v>
      </c>
      <c r="AE1366">
        <v>7.1935361305180399</v>
      </c>
      <c r="AF1366">
        <v>2.2525672105555898</v>
      </c>
    </row>
    <row r="1367" spans="1:32" x14ac:dyDescent="0.2">
      <c r="A1367" s="15" t="s">
        <v>105</v>
      </c>
      <c r="B1367" s="13">
        <v>43</v>
      </c>
      <c r="C1367" s="15">
        <v>2011</v>
      </c>
      <c r="D1367" s="15">
        <f>VLOOKUP(Tabelle128[[#This Row],[countrycode]],Tabelle1[[wbcode]:[treatment]],4,FALSE)</f>
        <v>0</v>
      </c>
      <c r="E1367" s="15">
        <f>VLOOKUP(Tabelle128[[#This Row],[countrycode]],Tabelle1[[wbcode]:[liberalizations]],5,FALSE)</f>
        <v>0</v>
      </c>
      <c r="F1367" s="15">
        <v>14.33729973561017</v>
      </c>
      <c r="G1367" s="15">
        <v>19.116636190420589</v>
      </c>
      <c r="H1367" s="15">
        <v>51.836734693877553</v>
      </c>
      <c r="I1367" s="16">
        <v>-6.14640158625952</v>
      </c>
      <c r="J1367">
        <v>5.44</v>
      </c>
      <c r="K1367" s="18">
        <v>57.214000701904297</v>
      </c>
      <c r="L1367" s="15">
        <v>60.1</v>
      </c>
      <c r="M1367" s="18">
        <v>0.433</v>
      </c>
      <c r="N1367" s="18">
        <v>9.0721459440000007</v>
      </c>
      <c r="O1367" s="18">
        <v>54.619799999999998</v>
      </c>
      <c r="P1367" s="18">
        <v>448.33766214869598</v>
      </c>
      <c r="Q1367" s="18">
        <v>3.7668374359999999</v>
      </c>
      <c r="R1367" s="18">
        <v>1442.71507</v>
      </c>
      <c r="S1367" s="18">
        <v>37.314609900000001</v>
      </c>
      <c r="T1367" s="18">
        <v>17.694019999999998</v>
      </c>
      <c r="U1367" s="18">
        <v>0.10830321599999999</v>
      </c>
      <c r="V1367" s="18">
        <v>2.27</v>
      </c>
      <c r="W1367" s="18">
        <v>16.2666933861058</v>
      </c>
      <c r="X1367">
        <v>64.4502536638431</v>
      </c>
      <c r="Y1367">
        <v>106.14640158626</v>
      </c>
      <c r="Z1367">
        <v>0.26500000000000001</v>
      </c>
      <c r="AA1367">
        <v>0.42799999999999999</v>
      </c>
      <c r="AB1367">
        <v>41.538013104629101</v>
      </c>
      <c r="AC1367">
        <v>7.8696296622709996</v>
      </c>
      <c r="AD1367">
        <v>80.716947049948899</v>
      </c>
      <c r="AE1367">
        <v>6.7881944444444597</v>
      </c>
      <c r="AF1367">
        <v>2.27459429500247</v>
      </c>
    </row>
    <row r="1368" spans="1:32" x14ac:dyDescent="0.2">
      <c r="A1368" s="13" t="s">
        <v>105</v>
      </c>
      <c r="B1368" s="13">
        <v>43</v>
      </c>
      <c r="C1368" s="13">
        <v>2012</v>
      </c>
      <c r="D1368" s="13">
        <f>VLOOKUP(Tabelle128[[#This Row],[countrycode]],Tabelle1[[wbcode]:[treatment]],4,FALSE)</f>
        <v>0</v>
      </c>
      <c r="E1368" s="13">
        <f>VLOOKUP(Tabelle128[[#This Row],[countrycode]],Tabelle1[[wbcode]:[liberalizations]],5,FALSE)</f>
        <v>0</v>
      </c>
      <c r="F1368" s="13">
        <v>14.95259869252474</v>
      </c>
      <c r="G1368" s="13">
        <v>19.702213217115581</v>
      </c>
      <c r="H1368" s="13">
        <v>51.836734693877553</v>
      </c>
      <c r="I1368" s="14">
        <v>1.3163679394601399E-2</v>
      </c>
      <c r="J1368">
        <v>14.15</v>
      </c>
      <c r="K1368" s="18">
        <v>56.255001068115199</v>
      </c>
      <c r="L1368" s="13">
        <v>60.2</v>
      </c>
      <c r="M1368" s="17">
        <v>0.44700000000000001</v>
      </c>
      <c r="N1368" s="18">
        <v>9.1344324500000003</v>
      </c>
      <c r="O1368" s="18">
        <v>55.451000000000001</v>
      </c>
      <c r="P1368" s="17">
        <v>566.37823505935501</v>
      </c>
      <c r="Q1368" s="18">
        <v>3.8487252070000002</v>
      </c>
      <c r="R1368" s="18">
        <v>1702.5152399999999</v>
      </c>
      <c r="S1368" s="18">
        <v>36.916735699999997</v>
      </c>
      <c r="T1368" s="18">
        <v>17.694019999999998</v>
      </c>
      <c r="U1368" s="18">
        <v>0.123906084</v>
      </c>
      <c r="V1368" s="18">
        <v>2.36</v>
      </c>
      <c r="W1368" s="18">
        <v>32.905327055726602</v>
      </c>
      <c r="X1368">
        <v>60.3687917987899</v>
      </c>
      <c r="Y1368">
        <v>99.986836320605406</v>
      </c>
      <c r="Z1368">
        <v>0.27600000000000002</v>
      </c>
      <c r="AA1368">
        <v>0.442</v>
      </c>
      <c r="AB1368">
        <v>25.598147566995099</v>
      </c>
      <c r="AC1368">
        <v>14.5343757527232</v>
      </c>
      <c r="AD1368">
        <v>93.274118854516502</v>
      </c>
      <c r="AE1368">
        <v>6.5883596163225402</v>
      </c>
      <c r="AF1368">
        <v>2.2500192933205598</v>
      </c>
    </row>
    <row r="1369" spans="1:32" x14ac:dyDescent="0.2">
      <c r="A1369" s="15" t="s">
        <v>105</v>
      </c>
      <c r="B1369" s="13">
        <v>43</v>
      </c>
      <c r="C1369" s="15">
        <v>2013</v>
      </c>
      <c r="D1369" s="15">
        <f>VLOOKUP(Tabelle128[[#This Row],[countrycode]],Tabelle1[[wbcode]:[treatment]],4,FALSE)</f>
        <v>0</v>
      </c>
      <c r="E1369" s="15">
        <f>VLOOKUP(Tabelle128[[#This Row],[countrycode]],Tabelle1[[wbcode]:[liberalizations]],5,FALSE)</f>
        <v>0</v>
      </c>
      <c r="F1369" s="15">
        <v>15.34859977952466</v>
      </c>
      <c r="G1369" s="15">
        <v>19.369530131874019</v>
      </c>
      <c r="H1369" s="15">
        <v>51.836734693877553</v>
      </c>
      <c r="I1369" s="16">
        <v>-16.437971085885799</v>
      </c>
      <c r="J1369">
        <v>19.61</v>
      </c>
      <c r="K1369" s="18">
        <v>55.287998199462898</v>
      </c>
      <c r="L1369" s="15">
        <v>60.2</v>
      </c>
      <c r="M1369" s="18">
        <v>0.45900000000000002</v>
      </c>
      <c r="N1369" s="18">
        <v>9.1967189549999997</v>
      </c>
      <c r="O1369" s="18">
        <v>56.313200000000002</v>
      </c>
      <c r="P1369" s="18">
        <v>716.83582690691503</v>
      </c>
      <c r="Q1369" s="18">
        <v>3.930612977</v>
      </c>
      <c r="R1369" s="18">
        <v>1935.470065</v>
      </c>
      <c r="S1369" s="18">
        <v>36.530597299999997</v>
      </c>
      <c r="T1369" s="18">
        <v>19.22054</v>
      </c>
      <c r="U1369" s="18">
        <v>0.146795278</v>
      </c>
      <c r="V1369" s="18">
        <v>2.4900000000000002</v>
      </c>
      <c r="W1369" s="18">
        <v>28.626757050522698</v>
      </c>
      <c r="X1369">
        <v>58.826043938918801</v>
      </c>
      <c r="Y1369">
        <v>116.43797108588601</v>
      </c>
      <c r="Z1369">
        <v>0.28599999999999998</v>
      </c>
      <c r="AA1369">
        <v>0.45300000000000001</v>
      </c>
      <c r="AB1369">
        <v>14.4492949488604</v>
      </c>
      <c r="AC1369">
        <v>21.228512937469102</v>
      </c>
      <c r="AD1369">
        <v>87.4528009894414</v>
      </c>
      <c r="AE1369">
        <v>5.5182713695583097</v>
      </c>
      <c r="AF1369">
        <v>2.23024483169117</v>
      </c>
    </row>
    <row r="1370" spans="1:32" x14ac:dyDescent="0.2">
      <c r="A1370" s="13" t="s">
        <v>105</v>
      </c>
      <c r="B1370" s="13">
        <v>43</v>
      </c>
      <c r="C1370" s="13">
        <v>2014</v>
      </c>
      <c r="D1370" s="13">
        <f>VLOOKUP(Tabelle128[[#This Row],[countrycode]],Tabelle1[[wbcode]:[treatment]],4,FALSE)</f>
        <v>0</v>
      </c>
      <c r="E1370" s="13">
        <f>VLOOKUP(Tabelle128[[#This Row],[countrycode]],Tabelle1[[wbcode]:[liberalizations]],5,FALSE)</f>
        <v>0</v>
      </c>
      <c r="F1370" s="13">
        <v>15.74544313942631</v>
      </c>
      <c r="G1370" s="13">
        <v>20.309520983318269</v>
      </c>
      <c r="H1370" s="13">
        <v>51.836734693877553</v>
      </c>
      <c r="I1370" s="14">
        <v>-7.97659253776113</v>
      </c>
      <c r="J1370">
        <v>3.68</v>
      </c>
      <c r="K1370" s="18">
        <v>54.284999847412102</v>
      </c>
      <c r="L1370" s="13">
        <v>60.3</v>
      </c>
      <c r="M1370" s="17">
        <v>0.46100000000000002</v>
      </c>
      <c r="N1370" s="18">
        <v>9.2590054609999992</v>
      </c>
      <c r="O1370" s="18">
        <v>56.393300000000004</v>
      </c>
      <c r="P1370" s="17">
        <v>714.699795733977</v>
      </c>
      <c r="Q1370" s="18">
        <v>4.0125007479999999</v>
      </c>
      <c r="R1370" s="18">
        <v>1949.7251289999999</v>
      </c>
      <c r="S1370" s="18">
        <v>36.325329709999998</v>
      </c>
      <c r="T1370" s="18">
        <v>19.22054</v>
      </c>
      <c r="U1370" s="18">
        <v>0.15821242499999999</v>
      </c>
      <c r="V1370" s="18">
        <v>2.63</v>
      </c>
      <c r="W1370" s="18">
        <v>30.760039380061901</v>
      </c>
      <c r="X1370">
        <v>52.4257558800672</v>
      </c>
      <c r="Y1370">
        <v>107.97659253776099</v>
      </c>
      <c r="Z1370">
        <v>0.28899999999999998</v>
      </c>
      <c r="AA1370">
        <v>0.45500000000000002</v>
      </c>
      <c r="AB1370">
        <v>13.109773506799099</v>
      </c>
      <c r="AC1370">
        <v>15.6140676977931</v>
      </c>
      <c r="AD1370">
        <v>83.185795260129098</v>
      </c>
      <c r="AE1370">
        <v>4.6454620467015797</v>
      </c>
      <c r="AF1370">
        <v>2.2070860234382299</v>
      </c>
    </row>
    <row r="1371" spans="1:32" x14ac:dyDescent="0.2">
      <c r="A1371" s="15" t="s">
        <v>105</v>
      </c>
      <c r="B1371" s="13">
        <v>43</v>
      </c>
      <c r="C1371" s="15">
        <v>2015</v>
      </c>
      <c r="D1371" s="15">
        <f>VLOOKUP(Tabelle128[[#This Row],[countrycode]],Tabelle1[[wbcode]:[treatment]],4,FALSE)</f>
        <v>0</v>
      </c>
      <c r="E1371" s="15">
        <f>VLOOKUP(Tabelle128[[#This Row],[countrycode]],Tabelle1[[wbcode]:[liberalizations]],5,FALSE)</f>
        <v>0</v>
      </c>
      <c r="F1371" s="15">
        <v>15.30617590233839</v>
      </c>
      <c r="G1371" s="15">
        <v>19.61345639933208</v>
      </c>
      <c r="H1371" s="15">
        <v>51.836734693877553</v>
      </c>
      <c r="I1371" s="16">
        <v>-13.334436740600101</v>
      </c>
      <c r="J1371">
        <v>-22.55</v>
      </c>
      <c r="K1371" s="18">
        <v>54.180000305175803</v>
      </c>
      <c r="L1371" s="15">
        <v>60.3</v>
      </c>
      <c r="M1371" s="18">
        <v>0.45300000000000001</v>
      </c>
      <c r="N1371" s="18">
        <v>9.3212919660000004</v>
      </c>
      <c r="O1371" s="18">
        <v>57.189</v>
      </c>
      <c r="P1371" s="18">
        <v>588.228862794816</v>
      </c>
      <c r="Q1371" s="18">
        <v>4.0943885179999997</v>
      </c>
      <c r="R1371" s="18">
        <v>1525.2067010000001</v>
      </c>
      <c r="S1371" s="18">
        <v>35.933564109999999</v>
      </c>
      <c r="T1371" s="18">
        <v>19.22054</v>
      </c>
      <c r="U1371" s="18">
        <v>0.122101297</v>
      </c>
      <c r="V1371" s="18">
        <v>2.21</v>
      </c>
      <c r="W1371" s="18">
        <v>19.362544526429399</v>
      </c>
      <c r="X1371">
        <v>47.440067271999901</v>
      </c>
      <c r="Y1371">
        <v>113.3344367406</v>
      </c>
      <c r="Z1371">
        <v>0.28599999999999998</v>
      </c>
      <c r="AA1371">
        <v>0.44800000000000001</v>
      </c>
      <c r="AB1371">
        <v>15.5670384511271</v>
      </c>
      <c r="AC1371">
        <v>4.5559256751781296</v>
      </c>
      <c r="AD1371">
        <v>66.802611798429297</v>
      </c>
      <c r="AE1371">
        <v>6.69367927894743</v>
      </c>
      <c r="AF1371">
        <v>2.1814287208108198</v>
      </c>
    </row>
    <row r="1372" spans="1:32" x14ac:dyDescent="0.2">
      <c r="A1372" s="13" t="s">
        <v>105</v>
      </c>
      <c r="B1372" s="13">
        <v>43</v>
      </c>
      <c r="C1372" s="13">
        <v>2016</v>
      </c>
      <c r="D1372" s="13">
        <f>VLOOKUP(Tabelle128[[#This Row],[countrycode]],Tabelle1[[wbcode]:[treatment]],4,FALSE)</f>
        <v>0</v>
      </c>
      <c r="E1372" s="13">
        <f>VLOOKUP(Tabelle128[[#This Row],[countrycode]],Tabelle1[[wbcode]:[liberalizations]],5,FALSE)</f>
        <v>0</v>
      </c>
      <c r="F1372" s="13">
        <v>15.57454592639656</v>
      </c>
      <c r="G1372" s="13">
        <v>19.388928805223369</v>
      </c>
      <c r="H1372" s="13">
        <v>51.836734693877553</v>
      </c>
      <c r="I1372" s="14">
        <v>-14.543463910412299</v>
      </c>
      <c r="J1372">
        <v>3.34</v>
      </c>
      <c r="K1372" s="18">
        <v>54.1570014953613</v>
      </c>
      <c r="L1372" s="13">
        <v>60.3</v>
      </c>
      <c r="M1372" s="17">
        <v>0.45700000000000002</v>
      </c>
      <c r="N1372" s="18">
        <v>9.3835784709999999</v>
      </c>
      <c r="O1372" s="18">
        <v>58.404499999999999</v>
      </c>
      <c r="P1372" s="17">
        <v>501.41516552395302</v>
      </c>
      <c r="Q1372" s="18">
        <v>4.2148117100000002</v>
      </c>
      <c r="R1372" s="18">
        <v>1430.636491</v>
      </c>
      <c r="S1372" s="18">
        <v>35.432941049999997</v>
      </c>
      <c r="T1372" s="18">
        <v>19.22054</v>
      </c>
      <c r="U1372" s="18">
        <v>0.12348621899999999</v>
      </c>
      <c r="V1372" s="18">
        <v>2.72</v>
      </c>
      <c r="W1372" s="18">
        <v>24.9140932574707</v>
      </c>
      <c r="X1372">
        <v>54.501909311907802</v>
      </c>
      <c r="Y1372">
        <v>114.543463910412</v>
      </c>
      <c r="Z1372">
        <v>0.28999999999999998</v>
      </c>
      <c r="AA1372">
        <v>0.45100000000000001</v>
      </c>
      <c r="AB1372">
        <v>18.920693152810799</v>
      </c>
      <c r="AC1372">
        <v>5.6109342578121701</v>
      </c>
      <c r="AD1372">
        <v>79.416002569378506</v>
      </c>
      <c r="AE1372">
        <v>10.883285862247501</v>
      </c>
      <c r="AF1372">
        <v>2.1646200876144501</v>
      </c>
    </row>
    <row r="1373" spans="1:32" x14ac:dyDescent="0.2">
      <c r="A1373" s="15" t="s">
        <v>105</v>
      </c>
      <c r="B1373" s="13">
        <v>43</v>
      </c>
      <c r="C1373" s="15">
        <v>2017</v>
      </c>
      <c r="D1373" s="15">
        <f>VLOOKUP(Tabelle128[[#This Row],[countrycode]],Tabelle1[[wbcode]:[treatment]],4,FALSE)</f>
        <v>0</v>
      </c>
      <c r="E1373" s="15">
        <f>VLOOKUP(Tabelle128[[#This Row],[countrycode]],Tabelle1[[wbcode]:[liberalizations]],5,FALSE)</f>
        <v>0</v>
      </c>
      <c r="F1373" s="15">
        <v>15.96207414812549</v>
      </c>
      <c r="G1373" s="15">
        <v>20.202801406607819</v>
      </c>
      <c r="H1373" s="15">
        <v>51.836734693877553</v>
      </c>
      <c r="I1373" s="16">
        <v>-3.5084578507767001</v>
      </c>
      <c r="J1373">
        <v>1.63</v>
      </c>
      <c r="K1373" s="18">
        <v>54.090000152587898</v>
      </c>
      <c r="L1373" s="15">
        <v>60.4</v>
      </c>
      <c r="M1373" s="18">
        <v>0.46600000000000003</v>
      </c>
      <c r="N1373" s="18">
        <v>9.4458649769999994</v>
      </c>
      <c r="O1373" s="18">
        <v>58.651699999999998</v>
      </c>
      <c r="P1373" s="18">
        <v>496.68229487313101</v>
      </c>
      <c r="Q1373" s="18">
        <v>4.3352349009999998</v>
      </c>
      <c r="R1373" s="18">
        <v>1594.30889</v>
      </c>
      <c r="S1373" s="18">
        <v>34.551816479999999</v>
      </c>
      <c r="T1373" s="18">
        <v>17.738219999999998</v>
      </c>
      <c r="U1373" s="18">
        <v>0.121833395</v>
      </c>
      <c r="V1373" s="18">
        <v>2.94</v>
      </c>
      <c r="W1373" s="18">
        <v>26.192895075478301</v>
      </c>
      <c r="X1373">
        <v>48.294934697724898</v>
      </c>
      <c r="Y1373">
        <v>103.50845785077701</v>
      </c>
      <c r="Z1373">
        <v>0.3</v>
      </c>
      <c r="AA1373">
        <v>0.45900000000000002</v>
      </c>
      <c r="AB1373">
        <v>18.079371707610999</v>
      </c>
      <c r="AC1373">
        <v>5.1853076826143898</v>
      </c>
      <c r="AD1373">
        <v>74.487829773203202</v>
      </c>
      <c r="AE1373">
        <v>18.219809195771401</v>
      </c>
      <c r="AF1373">
        <v>2.1540693815580099</v>
      </c>
    </row>
    <row r="1374" spans="1:32" x14ac:dyDescent="0.2">
      <c r="A1374" s="13" t="s">
        <v>105</v>
      </c>
      <c r="B1374" s="13">
        <v>43</v>
      </c>
      <c r="C1374" s="13">
        <v>2018</v>
      </c>
      <c r="D1374" s="13">
        <f>VLOOKUP(Tabelle128[[#This Row],[countrycode]],Tabelle1[[wbcode]:[treatment]],4,FALSE)</f>
        <v>0</v>
      </c>
      <c r="E1374" s="13">
        <f>VLOOKUP(Tabelle128[[#This Row],[countrycode]],Tabelle1[[wbcode]:[liberalizations]],5,FALSE)</f>
        <v>0</v>
      </c>
      <c r="F1374" s="13">
        <v>16.0157940698397</v>
      </c>
      <c r="G1374" s="13">
        <v>20.151532963271549</v>
      </c>
      <c r="H1374" s="13">
        <v>51.836734693877553</v>
      </c>
      <c r="I1374" s="14">
        <v>-6.9328557770526702</v>
      </c>
      <c r="J1374">
        <v>0.88</v>
      </c>
      <c r="K1374" s="18">
        <v>54.019001007080099</v>
      </c>
      <c r="L1374" s="13">
        <v>60.4</v>
      </c>
      <c r="M1374" s="17">
        <v>0.47</v>
      </c>
      <c r="N1374" s="18">
        <v>9.509414262</v>
      </c>
      <c r="O1374" s="18">
        <v>59.795900000000003</v>
      </c>
      <c r="P1374" s="17">
        <v>533.991533265984</v>
      </c>
      <c r="Q1374" s="18">
        <v>4.4556580930000003</v>
      </c>
      <c r="R1374" s="18">
        <v>1528.635626</v>
      </c>
      <c r="S1374" s="18">
        <v>34.130003790000004</v>
      </c>
      <c r="T1374" s="18">
        <v>17.738219999999998</v>
      </c>
      <c r="U1374" s="18">
        <v>0.12452566299999999</v>
      </c>
      <c r="V1374" s="18">
        <v>2</v>
      </c>
      <c r="W1374" s="18">
        <v>17.467299326274599</v>
      </c>
      <c r="X1374">
        <v>39.228531308891696</v>
      </c>
      <c r="Y1374">
        <v>106.93285577705301</v>
      </c>
      <c r="Z1374">
        <v>0.30499999999999999</v>
      </c>
      <c r="AA1374">
        <v>0.46500000000000002</v>
      </c>
      <c r="AB1374">
        <v>13.0609278682496</v>
      </c>
      <c r="AC1374">
        <v>5.2703898254982597</v>
      </c>
      <c r="AD1374">
        <v>56.695830635166303</v>
      </c>
      <c r="AE1374">
        <v>16.032789853581399</v>
      </c>
      <c r="AF1374">
        <v>2.13663626508494</v>
      </c>
    </row>
    <row r="1375" spans="1:32" x14ac:dyDescent="0.2">
      <c r="A1375" s="15" t="s">
        <v>105</v>
      </c>
      <c r="B1375" s="13">
        <v>43</v>
      </c>
      <c r="C1375" s="15">
        <v>2019</v>
      </c>
      <c r="D1375" s="15">
        <f>VLOOKUP(Tabelle128[[#This Row],[countrycode]],Tabelle1[[wbcode]:[treatment]],4,FALSE)</f>
        <v>0</v>
      </c>
      <c r="E1375" s="15">
        <f>VLOOKUP(Tabelle128[[#This Row],[countrycode]],Tabelle1[[wbcode]:[liberalizations]],5,FALSE)</f>
        <v>0</v>
      </c>
      <c r="F1375" s="15"/>
      <c r="G1375" s="15"/>
      <c r="H1375" s="15"/>
      <c r="I1375" s="16">
        <v>-7.1647429353301</v>
      </c>
      <c r="J1375">
        <v>2.96</v>
      </c>
      <c r="K1375" s="18">
        <v>53.943000793457003</v>
      </c>
      <c r="L1375" s="15"/>
      <c r="M1375" s="18">
        <v>0.48</v>
      </c>
      <c r="N1375" s="18">
        <v>9.5733910899999994</v>
      </c>
      <c r="O1375" s="18">
        <v>60.254899999999999</v>
      </c>
      <c r="P1375" s="18">
        <v>521.75483672224095</v>
      </c>
      <c r="Q1375" s="18">
        <v>4.5760812849999999</v>
      </c>
      <c r="R1375" s="18">
        <v>1684.496721</v>
      </c>
      <c r="S1375" s="18">
        <v>34.744300330000002</v>
      </c>
      <c r="T1375" s="18">
        <v>19.855689999999999</v>
      </c>
      <c r="U1375" s="18">
        <v>0.122950668</v>
      </c>
      <c r="V1375" s="18">
        <v>2.12</v>
      </c>
      <c r="W1375" s="18">
        <v>18.2469360788965</v>
      </c>
      <c r="X1375">
        <v>37.943714325991799</v>
      </c>
      <c r="Y1375">
        <v>107.16474293533</v>
      </c>
      <c r="Z1375">
        <v>0.309</v>
      </c>
      <c r="AA1375">
        <v>0.47499999999999998</v>
      </c>
      <c r="AB1375">
        <v>12.0849318750215</v>
      </c>
      <c r="AC1375">
        <v>5.5522610216135897</v>
      </c>
      <c r="AD1375">
        <v>56.190650404888302</v>
      </c>
      <c r="AE1375">
        <v>14.803058568175899</v>
      </c>
      <c r="AF1375">
        <v>2.1090382195053201</v>
      </c>
    </row>
    <row r="1376" spans="1:32" x14ac:dyDescent="0.2">
      <c r="A1376" s="13" t="s">
        <v>105</v>
      </c>
      <c r="B1376" s="13">
        <v>43</v>
      </c>
      <c r="C1376" s="13">
        <v>2020</v>
      </c>
      <c r="D1376" s="13">
        <f>VLOOKUP(Tabelle128[[#This Row],[countrycode]],Tabelle1[[wbcode]:[treatment]],4,FALSE)</f>
        <v>0</v>
      </c>
      <c r="E1376" s="13">
        <f>VLOOKUP(Tabelle128[[#This Row],[countrycode]],Tabelle1[[wbcode]:[liberalizations]],5,FALSE)</f>
        <v>0</v>
      </c>
      <c r="F1376" s="13"/>
      <c r="G1376" s="13"/>
      <c r="H1376" s="13"/>
      <c r="I1376" s="18">
        <v>-9.2749547349206001</v>
      </c>
      <c r="J1376">
        <v>-3.32</v>
      </c>
      <c r="K1376" s="18">
        <v>53.125</v>
      </c>
      <c r="L1376" s="13"/>
      <c r="M1376" s="17">
        <v>0.47499999999999998</v>
      </c>
      <c r="N1376" s="18">
        <v>9.5733910899999994</v>
      </c>
      <c r="O1376" s="18">
        <v>59.763199999999998</v>
      </c>
      <c r="P1376" s="18">
        <v>509.376593987322</v>
      </c>
      <c r="Q1376" s="18">
        <v>4.5760812849999999</v>
      </c>
      <c r="R1376" s="18">
        <v>1604.3800839999999</v>
      </c>
      <c r="S1376" s="18">
        <v>34.415523010000001</v>
      </c>
      <c r="T1376" s="18">
        <v>19.855689999999999</v>
      </c>
      <c r="U1376" s="18">
        <v>0.10996513300000001</v>
      </c>
      <c r="V1376" s="18">
        <v>2.12</v>
      </c>
      <c r="W1376" s="18">
        <v>15.091069994565601</v>
      </c>
      <c r="X1376">
        <v>36.466867754657798</v>
      </c>
      <c r="Y1376">
        <v>109.274954734921</v>
      </c>
      <c r="Z1376">
        <v>0.307</v>
      </c>
      <c r="AA1376">
        <v>0.47</v>
      </c>
      <c r="AB1376">
        <v>11.673684448262801</v>
      </c>
      <c r="AC1376">
        <v>5.2434103479006202</v>
      </c>
      <c r="AD1376">
        <v>51.557937749223299</v>
      </c>
      <c r="AE1376">
        <v>13.4469773031285</v>
      </c>
      <c r="AF1376">
        <v>2.0745013553052898</v>
      </c>
    </row>
    <row r="1377" spans="1:32" x14ac:dyDescent="0.2">
      <c r="A1377" s="15" t="s">
        <v>105</v>
      </c>
      <c r="B1377" s="13">
        <v>43</v>
      </c>
      <c r="C1377" s="15">
        <v>2021</v>
      </c>
      <c r="D1377" s="15">
        <f>VLOOKUP(Tabelle128[[#This Row],[countrycode]],Tabelle1[[wbcode]:[treatment]],4,FALSE)</f>
        <v>0</v>
      </c>
      <c r="E1377" s="15">
        <f>VLOOKUP(Tabelle128[[#This Row],[countrycode]],Tabelle1[[wbcode]:[liberalizations]],5,FALSE)</f>
        <v>0</v>
      </c>
      <c r="F1377" s="15"/>
      <c r="G1377" s="15"/>
      <c r="H1377" s="15"/>
      <c r="I1377" s="18"/>
      <c r="J1377">
        <v>0.74</v>
      </c>
      <c r="K1377" s="18">
        <v>53.019001007080099</v>
      </c>
      <c r="L1377" s="15"/>
      <c r="M1377" s="18">
        <v>0.47699999999999998</v>
      </c>
      <c r="N1377" s="18">
        <v>9.5733910899999994</v>
      </c>
      <c r="O1377" s="18">
        <v>60.062399999999997</v>
      </c>
      <c r="P1377" s="18">
        <v>515.932091834125</v>
      </c>
      <c r="Q1377" s="18">
        <v>4.5760812849999999</v>
      </c>
      <c r="R1377" s="18">
        <v>1621.512579</v>
      </c>
      <c r="S1377" s="18">
        <v>34.158629859999998</v>
      </c>
      <c r="T1377" s="18">
        <v>19.855689999999999</v>
      </c>
      <c r="U1377" s="18">
        <v>0.10996513300000001</v>
      </c>
      <c r="V1377" s="18">
        <v>2.12</v>
      </c>
      <c r="W1377" s="18"/>
      <c r="Z1377">
        <v>0.309</v>
      </c>
      <c r="AA1377">
        <v>0.47199999999999998</v>
      </c>
      <c r="AE1377">
        <v>11.8727006854034</v>
      </c>
      <c r="AF1377">
        <v>2.03946335994037</v>
      </c>
    </row>
    <row r="1378" spans="1:32" x14ac:dyDescent="0.2">
      <c r="A1378" s="13" t="s">
        <v>115</v>
      </c>
      <c r="B1378" s="13">
        <v>44</v>
      </c>
      <c r="C1378" s="13">
        <v>1990</v>
      </c>
      <c r="D1378" s="13">
        <f>VLOOKUP(Tabelle128[[#This Row],[countrycode]],Tabelle1[[wbcode]:[treatment]],4,FALSE)</f>
        <v>0</v>
      </c>
      <c r="E1378" s="13">
        <f>VLOOKUP(Tabelle128[[#This Row],[countrycode]],Tabelle1[[wbcode]:[liberalizations]],5,FALSE)</f>
        <v>0</v>
      </c>
      <c r="F1378" s="13"/>
      <c r="G1378" s="13"/>
      <c r="H1378" s="13">
        <v>63.469387755102048</v>
      </c>
      <c r="I1378" s="13"/>
      <c r="J1378" s="13"/>
      <c r="K1378" s="18"/>
      <c r="L1378" s="13"/>
      <c r="M1378" s="13"/>
      <c r="N1378" s="13"/>
      <c r="O1378" s="18">
        <v>47.105499999999999</v>
      </c>
      <c r="P1378" s="17">
        <v>126.924973243715</v>
      </c>
      <c r="Q1378" s="13"/>
      <c r="R1378" s="18">
        <v>1692.6080569999999</v>
      </c>
      <c r="S1378" s="13"/>
      <c r="T1378" s="13"/>
      <c r="U1378" s="18">
        <v>0.101161342</v>
      </c>
      <c r="V1378" s="18">
        <v>6.74</v>
      </c>
      <c r="W1378" s="18">
        <v>9.7867471856903592</v>
      </c>
      <c r="X1378">
        <v>37.741404822101998</v>
      </c>
      <c r="Y1378">
        <v>112.454651378978</v>
      </c>
      <c r="Z1378" s="6"/>
      <c r="AA1378" s="6"/>
      <c r="AB1378" s="6"/>
      <c r="AC1378" s="6"/>
      <c r="AD1378" s="6"/>
      <c r="AE1378" s="6"/>
      <c r="AF1378" s="6"/>
    </row>
    <row r="1379" spans="1:32" x14ac:dyDescent="0.2">
      <c r="A1379" s="15" t="s">
        <v>115</v>
      </c>
      <c r="B1379" s="13">
        <v>44</v>
      </c>
      <c r="C1379" s="15">
        <v>1991</v>
      </c>
      <c r="D1379" s="15">
        <f>VLOOKUP(Tabelle128[[#This Row],[countrycode]],Tabelle1[[wbcode]:[treatment]],4,FALSE)</f>
        <v>0</v>
      </c>
      <c r="E1379" s="15">
        <f>VLOOKUP(Tabelle128[[#This Row],[countrycode]],Tabelle1[[wbcode]:[liberalizations]],5,FALSE)</f>
        <v>0</v>
      </c>
      <c r="F1379" s="15"/>
      <c r="G1379" s="15"/>
      <c r="H1379" s="15">
        <v>63.469387755102048</v>
      </c>
      <c r="I1379" s="15"/>
      <c r="J1379" s="15"/>
      <c r="K1379" s="18">
        <v>27.100000381469702</v>
      </c>
      <c r="L1379" s="15"/>
      <c r="M1379" s="15"/>
      <c r="N1379" s="15"/>
      <c r="O1379" s="18">
        <v>26.564699999999998</v>
      </c>
      <c r="P1379" s="18"/>
      <c r="Q1379" s="15"/>
      <c r="R1379" s="18">
        <v>1711.8100790000001</v>
      </c>
      <c r="S1379" s="15"/>
      <c r="T1379" s="15"/>
      <c r="U1379" s="18">
        <v>9.7276199999999993E-2</v>
      </c>
      <c r="V1379" s="18">
        <v>5.74</v>
      </c>
      <c r="W1379" s="18"/>
      <c r="Z1379" s="6"/>
      <c r="AA1379" s="6"/>
      <c r="AB1379" s="6"/>
      <c r="AC1379" s="6"/>
      <c r="AD1379" s="6"/>
      <c r="AE1379" s="6"/>
      <c r="AF1379" s="6"/>
    </row>
    <row r="1380" spans="1:32" x14ac:dyDescent="0.2">
      <c r="A1380" s="13" t="s">
        <v>115</v>
      </c>
      <c r="B1380" s="13">
        <v>44</v>
      </c>
      <c r="C1380" s="13">
        <v>1992</v>
      </c>
      <c r="D1380" s="13">
        <f>VLOOKUP(Tabelle128[[#This Row],[countrycode]],Tabelle1[[wbcode]:[treatment]],4,FALSE)</f>
        <v>0</v>
      </c>
      <c r="E1380" s="13">
        <f>VLOOKUP(Tabelle128[[#This Row],[countrycode]],Tabelle1[[wbcode]:[liberalizations]],5,FALSE)</f>
        <v>0</v>
      </c>
      <c r="F1380" s="13"/>
      <c r="G1380" s="13"/>
      <c r="H1380" s="13">
        <v>63.469387755102048</v>
      </c>
      <c r="I1380" s="13"/>
      <c r="J1380" s="13"/>
      <c r="K1380" s="18">
        <v>27.1159992218018</v>
      </c>
      <c r="L1380" s="13"/>
      <c r="M1380" s="13"/>
      <c r="N1380" s="13"/>
      <c r="O1380" s="18">
        <v>27.311599999999999</v>
      </c>
      <c r="P1380" s="17"/>
      <c r="Q1380" s="13"/>
      <c r="R1380" s="18">
        <v>1502.209501</v>
      </c>
      <c r="S1380" s="13"/>
      <c r="T1380" s="13"/>
      <c r="U1380" s="18">
        <v>9.3311058000000002E-2</v>
      </c>
      <c r="V1380" s="18">
        <v>5.39</v>
      </c>
      <c r="W1380" s="18"/>
      <c r="Z1380" s="6"/>
      <c r="AA1380" s="6"/>
      <c r="AB1380" s="6"/>
      <c r="AC1380" s="6"/>
      <c r="AD1380" s="6"/>
      <c r="AE1380" s="6"/>
      <c r="AF1380" s="6"/>
    </row>
    <row r="1381" spans="1:32" x14ac:dyDescent="0.2">
      <c r="A1381" s="15" t="s">
        <v>115</v>
      </c>
      <c r="B1381" s="13">
        <v>44</v>
      </c>
      <c r="C1381" s="15">
        <v>1993</v>
      </c>
      <c r="D1381" s="15">
        <f>VLOOKUP(Tabelle128[[#This Row],[countrycode]],Tabelle1[[wbcode]:[treatment]],4,FALSE)</f>
        <v>0</v>
      </c>
      <c r="E1381" s="15">
        <f>VLOOKUP(Tabelle128[[#This Row],[countrycode]],Tabelle1[[wbcode]:[liberalizations]],5,FALSE)</f>
        <v>0</v>
      </c>
      <c r="F1381" s="15"/>
      <c r="G1381" s="15"/>
      <c r="H1381" s="15">
        <v>63.469387755102048</v>
      </c>
      <c r="I1381" s="15"/>
      <c r="J1381" s="15"/>
      <c r="K1381" s="18">
        <v>27.186000823974599</v>
      </c>
      <c r="L1381" s="15"/>
      <c r="M1381" s="15"/>
      <c r="N1381" s="15"/>
      <c r="O1381" s="18">
        <v>50.648499999999999</v>
      </c>
      <c r="P1381" s="18"/>
      <c r="Q1381" s="15"/>
      <c r="R1381" s="18">
        <v>1496.8959850000001</v>
      </c>
      <c r="S1381" s="15"/>
      <c r="T1381" s="15"/>
      <c r="U1381" s="18">
        <v>8.7538520999999994E-2</v>
      </c>
      <c r="V1381" s="18">
        <v>5.95</v>
      </c>
      <c r="W1381" s="18"/>
      <c r="Z1381" s="6"/>
      <c r="AA1381" s="6"/>
      <c r="AB1381" s="6"/>
      <c r="AC1381" s="6"/>
      <c r="AD1381" s="6"/>
      <c r="AE1381" s="6"/>
      <c r="AF1381" s="6"/>
    </row>
    <row r="1382" spans="1:32" x14ac:dyDescent="0.2">
      <c r="A1382" s="13" t="s">
        <v>115</v>
      </c>
      <c r="B1382" s="13">
        <v>44</v>
      </c>
      <c r="C1382" s="13">
        <v>1994</v>
      </c>
      <c r="D1382" s="13">
        <f>VLOOKUP(Tabelle128[[#This Row],[countrycode]],Tabelle1[[wbcode]:[treatment]],4,FALSE)</f>
        <v>0</v>
      </c>
      <c r="E1382" s="13">
        <f>VLOOKUP(Tabelle128[[#This Row],[countrycode]],Tabelle1[[wbcode]:[liberalizations]],5,FALSE)</f>
        <v>0</v>
      </c>
      <c r="F1382" s="13"/>
      <c r="G1382" s="13"/>
      <c r="H1382" s="13">
        <v>63.469387755102048</v>
      </c>
      <c r="I1382" s="13"/>
      <c r="J1382" s="13"/>
      <c r="K1382" s="18">
        <v>27.172000885009801</v>
      </c>
      <c r="L1382" s="13"/>
      <c r="M1382" s="13"/>
      <c r="N1382" s="13"/>
      <c r="O1382" s="18">
        <v>50.326599999999999</v>
      </c>
      <c r="P1382" s="17"/>
      <c r="Q1382" s="13"/>
      <c r="R1382" s="18">
        <v>1165.676387</v>
      </c>
      <c r="S1382" s="13"/>
      <c r="T1382" s="13"/>
      <c r="U1382" s="18">
        <v>8.5372890000000007E-2</v>
      </c>
      <c r="V1382" s="18">
        <v>6.51</v>
      </c>
      <c r="W1382" s="18"/>
      <c r="Z1382" s="6"/>
      <c r="AA1382" s="6"/>
      <c r="AB1382" s="6"/>
      <c r="AC1382" s="6"/>
      <c r="AD1382" s="6"/>
      <c r="AE1382" s="6"/>
      <c r="AF1382" s="6"/>
    </row>
    <row r="1383" spans="1:32" x14ac:dyDescent="0.2">
      <c r="A1383" s="15" t="s">
        <v>115</v>
      </c>
      <c r="B1383" s="13">
        <v>44</v>
      </c>
      <c r="C1383" s="15">
        <v>1995</v>
      </c>
      <c r="D1383" s="15">
        <f>VLOOKUP(Tabelle128[[#This Row],[countrycode]],Tabelle1[[wbcode]:[treatment]],4,FALSE)</f>
        <v>0</v>
      </c>
      <c r="E1383" s="15">
        <f>VLOOKUP(Tabelle128[[#This Row],[countrycode]],Tabelle1[[wbcode]:[liberalizations]],5,FALSE)</f>
        <v>0</v>
      </c>
      <c r="F1383" s="15"/>
      <c r="G1383" s="15"/>
      <c r="H1383" s="15">
        <v>63.469387755102048</v>
      </c>
      <c r="I1383" s="15"/>
      <c r="J1383" s="15"/>
      <c r="K1383" s="18">
        <v>27.30299949646</v>
      </c>
      <c r="L1383" s="15"/>
      <c r="M1383" s="15"/>
      <c r="N1383" s="15"/>
      <c r="O1383" s="18">
        <v>50.600499999999997</v>
      </c>
      <c r="P1383" s="18"/>
      <c r="Q1383" s="15"/>
      <c r="R1383" s="18">
        <v>1147.321236</v>
      </c>
      <c r="S1383" s="15"/>
      <c r="T1383" s="15"/>
      <c r="U1383" s="18">
        <v>7.8634349000000006E-2</v>
      </c>
      <c r="V1383" s="18">
        <v>6.44</v>
      </c>
      <c r="W1383" s="18"/>
      <c r="Z1383" s="6"/>
      <c r="AA1383" s="6"/>
      <c r="AB1383" s="6"/>
      <c r="AC1383" s="6"/>
      <c r="AD1383" s="6"/>
      <c r="AE1383" s="6"/>
      <c r="AF1383" s="6"/>
    </row>
    <row r="1384" spans="1:32" x14ac:dyDescent="0.2">
      <c r="A1384" s="13" t="s">
        <v>115</v>
      </c>
      <c r="B1384" s="13">
        <v>44</v>
      </c>
      <c r="C1384" s="13">
        <v>1996</v>
      </c>
      <c r="D1384" s="13">
        <f>VLOOKUP(Tabelle128[[#This Row],[countrycode]],Tabelle1[[wbcode]:[treatment]],4,FALSE)</f>
        <v>0</v>
      </c>
      <c r="E1384" s="13">
        <f>VLOOKUP(Tabelle128[[#This Row],[countrycode]],Tabelle1[[wbcode]:[liberalizations]],5,FALSE)</f>
        <v>0</v>
      </c>
      <c r="F1384" s="13"/>
      <c r="G1384" s="13"/>
      <c r="H1384" s="13">
        <v>63.469387755102048</v>
      </c>
      <c r="I1384" s="13"/>
      <c r="J1384" s="13"/>
      <c r="K1384" s="18">
        <v>27.403999328613299</v>
      </c>
      <c r="L1384" s="13"/>
      <c r="M1384" s="13"/>
      <c r="N1384" s="13"/>
      <c r="O1384" s="18">
        <v>50.446899999999999</v>
      </c>
      <c r="P1384" s="17"/>
      <c r="Q1384" s="13"/>
      <c r="R1384" s="18">
        <v>1167.249532</v>
      </c>
      <c r="S1384" s="13"/>
      <c r="T1384" s="13"/>
      <c r="U1384" s="18">
        <v>7.3922062999999996E-2</v>
      </c>
      <c r="V1384" s="18">
        <v>6.35</v>
      </c>
      <c r="W1384" s="18"/>
      <c r="Z1384" s="6"/>
      <c r="AA1384" s="6"/>
      <c r="AB1384" s="6"/>
      <c r="AC1384" s="6"/>
      <c r="AD1384" s="6"/>
      <c r="AE1384" s="6"/>
      <c r="AF1384" s="6"/>
    </row>
    <row r="1385" spans="1:32" x14ac:dyDescent="0.2">
      <c r="A1385" s="15" t="s">
        <v>115</v>
      </c>
      <c r="B1385" s="13">
        <v>44</v>
      </c>
      <c r="C1385" s="15">
        <v>1997</v>
      </c>
      <c r="D1385" s="15">
        <f>VLOOKUP(Tabelle128[[#This Row],[countrycode]],Tabelle1[[wbcode]:[treatment]],4,FALSE)</f>
        <v>0</v>
      </c>
      <c r="E1385" s="15">
        <f>VLOOKUP(Tabelle128[[#This Row],[countrycode]],Tabelle1[[wbcode]:[liberalizations]],5,FALSE)</f>
        <v>0</v>
      </c>
      <c r="F1385" s="15"/>
      <c r="G1385" s="15"/>
      <c r="H1385" s="15">
        <v>63.469387755102048</v>
      </c>
      <c r="I1385" s="15"/>
      <c r="J1385" s="15"/>
      <c r="K1385" s="18">
        <v>27.475000381469702</v>
      </c>
      <c r="L1385" s="15"/>
      <c r="M1385" s="15"/>
      <c r="N1385" s="15"/>
      <c r="O1385" s="18">
        <v>50.194699999999997</v>
      </c>
      <c r="P1385" s="18"/>
      <c r="Q1385" s="15"/>
      <c r="R1385" s="18">
        <v>1098.7891520000001</v>
      </c>
      <c r="S1385" s="15"/>
      <c r="T1385" s="15"/>
      <c r="U1385" s="18">
        <v>6.7868118000000005E-2</v>
      </c>
      <c r="V1385" s="18">
        <v>6.28</v>
      </c>
      <c r="W1385" s="18"/>
      <c r="Z1385" s="6"/>
      <c r="AA1385" s="6"/>
      <c r="AB1385" s="6"/>
      <c r="AC1385" s="6"/>
      <c r="AD1385" s="6"/>
      <c r="AE1385" s="6"/>
      <c r="AF1385" s="6"/>
    </row>
    <row r="1386" spans="1:32" x14ac:dyDescent="0.2">
      <c r="A1386" s="13" t="s">
        <v>115</v>
      </c>
      <c r="B1386" s="13">
        <v>44</v>
      </c>
      <c r="C1386" s="13">
        <v>1998</v>
      </c>
      <c r="D1386" s="13">
        <f>VLOOKUP(Tabelle128[[#This Row],[countrycode]],Tabelle1[[wbcode]:[treatment]],4,FALSE)</f>
        <v>0</v>
      </c>
      <c r="E1386" s="13">
        <f>VLOOKUP(Tabelle128[[#This Row],[countrycode]],Tabelle1[[wbcode]:[liberalizations]],5,FALSE)</f>
        <v>0</v>
      </c>
      <c r="F1386" s="13"/>
      <c r="G1386" s="13"/>
      <c r="H1386" s="13">
        <v>63.469387755102048</v>
      </c>
      <c r="I1386" s="13"/>
      <c r="J1386" s="13"/>
      <c r="K1386" s="18">
        <v>27.579999923706101</v>
      </c>
      <c r="L1386" s="13"/>
      <c r="M1386" s="13"/>
      <c r="N1386" s="13"/>
      <c r="O1386" s="18">
        <v>50.660200000000003</v>
      </c>
      <c r="P1386" s="17"/>
      <c r="Q1386" s="13"/>
      <c r="R1386" s="18">
        <v>1084.5332880000001</v>
      </c>
      <c r="S1386" s="13"/>
      <c r="T1386" s="13"/>
      <c r="U1386" s="18">
        <v>6.2289741000000003E-2</v>
      </c>
      <c r="V1386" s="18">
        <v>6.2</v>
      </c>
      <c r="W1386" s="18"/>
      <c r="Z1386" s="6"/>
      <c r="AA1386" s="6"/>
      <c r="AB1386" s="6"/>
      <c r="AC1386" s="6"/>
      <c r="AD1386" s="6"/>
      <c r="AE1386" s="6"/>
      <c r="AF1386" s="6"/>
    </row>
    <row r="1387" spans="1:32" x14ac:dyDescent="0.2">
      <c r="A1387" s="15" t="s">
        <v>115</v>
      </c>
      <c r="B1387" s="13">
        <v>44</v>
      </c>
      <c r="C1387" s="15">
        <v>1999</v>
      </c>
      <c r="D1387" s="15">
        <f>VLOOKUP(Tabelle128[[#This Row],[countrycode]],Tabelle1[[wbcode]:[treatment]],4,FALSE)</f>
        <v>0</v>
      </c>
      <c r="E1387" s="15">
        <f>VLOOKUP(Tabelle128[[#This Row],[countrycode]],Tabelle1[[wbcode]:[liberalizations]],5,FALSE)</f>
        <v>0</v>
      </c>
      <c r="F1387" s="15"/>
      <c r="G1387" s="15"/>
      <c r="H1387" s="15">
        <v>63.469387755102048</v>
      </c>
      <c r="I1387" s="15"/>
      <c r="J1387" s="15"/>
      <c r="K1387" s="18">
        <v>27.6609992980957</v>
      </c>
      <c r="L1387" s="15"/>
      <c r="M1387" s="15"/>
      <c r="N1387" s="15"/>
      <c r="O1387" s="18">
        <v>50.524500000000003</v>
      </c>
      <c r="P1387" s="18"/>
      <c r="Q1387" s="15"/>
      <c r="R1387" s="18">
        <v>1076.7611850000001</v>
      </c>
      <c r="S1387" s="15"/>
      <c r="T1387" s="15"/>
      <c r="U1387" s="18">
        <v>5.7400385999999998E-2</v>
      </c>
      <c r="V1387" s="18">
        <v>6.25</v>
      </c>
      <c r="W1387" s="18"/>
      <c r="Z1387" s="6"/>
      <c r="AA1387" s="6"/>
      <c r="AB1387" s="6"/>
      <c r="AC1387" s="6"/>
      <c r="AD1387" s="6"/>
      <c r="AE1387" s="6"/>
      <c r="AF1387" s="6"/>
    </row>
    <row r="1388" spans="1:32" x14ac:dyDescent="0.2">
      <c r="A1388" s="13" t="s">
        <v>115</v>
      </c>
      <c r="B1388" s="13">
        <v>44</v>
      </c>
      <c r="C1388" s="13">
        <v>2000</v>
      </c>
      <c r="D1388" s="13">
        <f>VLOOKUP(Tabelle128[[#This Row],[countrycode]],Tabelle1[[wbcode]:[treatment]],4,FALSE)</f>
        <v>0</v>
      </c>
      <c r="E1388" s="13">
        <f>VLOOKUP(Tabelle128[[#This Row],[countrycode]],Tabelle1[[wbcode]:[liberalizations]],5,FALSE)</f>
        <v>0</v>
      </c>
      <c r="F1388" s="13"/>
      <c r="G1388" s="13"/>
      <c r="H1388" s="13">
        <v>63.469387755102048</v>
      </c>
      <c r="I1388" s="13"/>
      <c r="J1388" s="13"/>
      <c r="K1388" s="18">
        <v>27.719999313354499</v>
      </c>
      <c r="L1388" s="13"/>
      <c r="M1388" s="13"/>
      <c r="N1388" s="13"/>
      <c r="O1388" s="18">
        <v>50.660400000000003</v>
      </c>
      <c r="P1388" s="17"/>
      <c r="Q1388" s="13"/>
      <c r="R1388" s="18">
        <v>1069.7056889999999</v>
      </c>
      <c r="S1388" s="13"/>
      <c r="T1388" s="13"/>
      <c r="U1388" s="18">
        <v>5.4098991999999999E-2</v>
      </c>
      <c r="V1388" s="18">
        <v>6.1</v>
      </c>
      <c r="W1388" s="18"/>
      <c r="Z1388" s="6"/>
      <c r="AA1388" s="6"/>
      <c r="AB1388" s="6"/>
      <c r="AC1388" s="6"/>
      <c r="AD1388" s="6"/>
      <c r="AE1388" s="6"/>
      <c r="AF1388" s="6"/>
    </row>
    <row r="1389" spans="1:32" x14ac:dyDescent="0.2">
      <c r="A1389" s="15" t="s">
        <v>115</v>
      </c>
      <c r="B1389" s="13">
        <v>44</v>
      </c>
      <c r="C1389" s="15">
        <v>2001</v>
      </c>
      <c r="D1389" s="15">
        <f>VLOOKUP(Tabelle128[[#This Row],[countrycode]],Tabelle1[[wbcode]:[treatment]],4,FALSE)</f>
        <v>0</v>
      </c>
      <c r="E1389" s="15">
        <f>VLOOKUP(Tabelle128[[#This Row],[countrycode]],Tabelle1[[wbcode]:[liberalizations]],5,FALSE)</f>
        <v>0</v>
      </c>
      <c r="F1389" s="15"/>
      <c r="G1389" s="15"/>
      <c r="H1389" s="15">
        <v>63.469387755102048</v>
      </c>
      <c r="I1389" s="15"/>
      <c r="J1389">
        <v>-0.31</v>
      </c>
      <c r="K1389" s="18">
        <v>27.802000045776399</v>
      </c>
      <c r="L1389" s="15"/>
      <c r="M1389" s="15"/>
      <c r="N1389" s="15"/>
      <c r="O1389" s="18">
        <v>50.740299999999998</v>
      </c>
      <c r="P1389" s="18"/>
      <c r="Q1389" s="15"/>
      <c r="R1389" s="18">
        <v>1064.6166820000001</v>
      </c>
      <c r="S1389" s="15"/>
      <c r="T1389" s="15"/>
      <c r="U1389" s="18">
        <v>5.4640800000000003E-2</v>
      </c>
      <c r="V1389" s="18">
        <v>6</v>
      </c>
      <c r="W1389" s="18"/>
      <c r="Z1389" s="6"/>
      <c r="AA1389" s="6"/>
      <c r="AB1389" s="6"/>
      <c r="AC1389" s="6"/>
      <c r="AD1389" s="6"/>
      <c r="AE1389" s="6"/>
      <c r="AF1389" s="6"/>
    </row>
    <row r="1390" spans="1:32" x14ac:dyDescent="0.2">
      <c r="A1390" s="13" t="s">
        <v>115</v>
      </c>
      <c r="B1390" s="13">
        <v>44</v>
      </c>
      <c r="C1390" s="13">
        <v>2002</v>
      </c>
      <c r="D1390" s="13">
        <f>VLOOKUP(Tabelle128[[#This Row],[countrycode]],Tabelle1[[wbcode]:[treatment]],4,FALSE)</f>
        <v>0</v>
      </c>
      <c r="E1390" s="13">
        <f>VLOOKUP(Tabelle128[[#This Row],[countrycode]],Tabelle1[[wbcode]:[liberalizations]],5,FALSE)</f>
        <v>0</v>
      </c>
      <c r="F1390" s="13"/>
      <c r="G1390" s="13"/>
      <c r="H1390" s="13">
        <v>63.469387755102048</v>
      </c>
      <c r="I1390" s="13"/>
      <c r="J1390">
        <v>0.16</v>
      </c>
      <c r="K1390" s="18">
        <v>27.850999832153299</v>
      </c>
      <c r="L1390" s="13">
        <v>64</v>
      </c>
      <c r="M1390" s="13"/>
      <c r="N1390" s="13"/>
      <c r="O1390" s="18">
        <v>50.730899999999998</v>
      </c>
      <c r="P1390" s="17"/>
      <c r="Q1390" s="13"/>
      <c r="R1390" s="18">
        <v>1065.152427</v>
      </c>
      <c r="S1390" s="13"/>
      <c r="T1390" s="13"/>
      <c r="U1390" s="18">
        <v>6.1700758000000001E-2</v>
      </c>
      <c r="V1390" s="18">
        <v>5.84</v>
      </c>
      <c r="W1390" s="18"/>
      <c r="Z1390" s="6"/>
      <c r="AA1390" s="6"/>
      <c r="AB1390" s="6"/>
      <c r="AC1390" s="6"/>
      <c r="AD1390" s="6"/>
      <c r="AE1390" s="6"/>
      <c r="AF1390" s="6"/>
    </row>
    <row r="1391" spans="1:32" x14ac:dyDescent="0.2">
      <c r="A1391" s="15" t="s">
        <v>115</v>
      </c>
      <c r="B1391" s="13">
        <v>44</v>
      </c>
      <c r="C1391" s="15">
        <v>2003</v>
      </c>
      <c r="D1391" s="15">
        <f>VLOOKUP(Tabelle128[[#This Row],[countrycode]],Tabelle1[[wbcode]:[treatment]],4,FALSE)</f>
        <v>0</v>
      </c>
      <c r="E1391" s="15">
        <f>VLOOKUP(Tabelle128[[#This Row],[countrycode]],Tabelle1[[wbcode]:[liberalizations]],5,FALSE)</f>
        <v>0</v>
      </c>
      <c r="F1391" s="15"/>
      <c r="G1391" s="15"/>
      <c r="H1391" s="15">
        <v>63.469387755102048</v>
      </c>
      <c r="I1391" s="15"/>
      <c r="J1391">
        <v>0.17</v>
      </c>
      <c r="K1391" s="18">
        <v>27.870000839233398</v>
      </c>
      <c r="L1391" s="15">
        <v>64</v>
      </c>
      <c r="M1391" s="15"/>
      <c r="N1391" s="15"/>
      <c r="O1391" s="18">
        <v>50.613900000000001</v>
      </c>
      <c r="P1391" s="18"/>
      <c r="Q1391" s="15"/>
      <c r="R1391" s="18">
        <v>1066.9958389999999</v>
      </c>
      <c r="S1391" s="15"/>
      <c r="T1391" s="15"/>
      <c r="U1391" s="18">
        <v>6.0473263999999999E-2</v>
      </c>
      <c r="V1391" s="18">
        <v>5.83</v>
      </c>
      <c r="W1391" s="18"/>
      <c r="Z1391" s="6"/>
      <c r="AA1391" s="6"/>
      <c r="AB1391" s="6"/>
      <c r="AC1391" s="6"/>
      <c r="AD1391" s="6"/>
      <c r="AE1391" s="6"/>
      <c r="AF1391" s="6"/>
    </row>
    <row r="1392" spans="1:32" x14ac:dyDescent="0.2">
      <c r="A1392" s="13" t="s">
        <v>115</v>
      </c>
      <c r="B1392" s="13">
        <v>44</v>
      </c>
      <c r="C1392" s="13">
        <v>2004</v>
      </c>
      <c r="D1392" s="13">
        <f>VLOOKUP(Tabelle128[[#This Row],[countrycode]],Tabelle1[[wbcode]:[treatment]],4,FALSE)</f>
        <v>0</v>
      </c>
      <c r="E1392" s="13">
        <f>VLOOKUP(Tabelle128[[#This Row],[countrycode]],Tabelle1[[wbcode]:[liberalizations]],5,FALSE)</f>
        <v>0</v>
      </c>
      <c r="F1392" s="13"/>
      <c r="G1392" s="13"/>
      <c r="H1392" s="13">
        <v>63.469387755102048</v>
      </c>
      <c r="I1392" s="13"/>
      <c r="J1392">
        <v>-0.26</v>
      </c>
      <c r="K1392" s="18">
        <v>27.877000808715799</v>
      </c>
      <c r="L1392" s="13">
        <v>64</v>
      </c>
      <c r="M1392" s="13"/>
      <c r="N1392" s="13"/>
      <c r="O1392" s="18">
        <v>50.537700000000001</v>
      </c>
      <c r="P1392" s="17"/>
      <c r="Q1392" s="13"/>
      <c r="R1392" s="18">
        <v>1064.814433</v>
      </c>
      <c r="S1392" s="13"/>
      <c r="T1392" s="13"/>
      <c r="U1392" s="18">
        <v>5.8593856E-2</v>
      </c>
      <c r="V1392" s="18">
        <v>5.73</v>
      </c>
      <c r="W1392" s="18"/>
      <c r="Z1392" s="6"/>
      <c r="AA1392" s="6"/>
      <c r="AB1392" s="6"/>
      <c r="AC1392" s="6"/>
      <c r="AD1392" s="6"/>
      <c r="AE1392" s="6"/>
      <c r="AF1392" s="6"/>
    </row>
    <row r="1393" spans="1:32" x14ac:dyDescent="0.2">
      <c r="A1393" s="15" t="s">
        <v>115</v>
      </c>
      <c r="B1393" s="13">
        <v>44</v>
      </c>
      <c r="C1393" s="15">
        <v>2005</v>
      </c>
      <c r="D1393" s="15">
        <f>VLOOKUP(Tabelle128[[#This Row],[countrycode]],Tabelle1[[wbcode]:[treatment]],4,FALSE)</f>
        <v>0</v>
      </c>
      <c r="E1393" s="15">
        <f>VLOOKUP(Tabelle128[[#This Row],[countrycode]],Tabelle1[[wbcode]:[liberalizations]],5,FALSE)</f>
        <v>0</v>
      </c>
      <c r="F1393" s="15"/>
      <c r="G1393" s="15"/>
      <c r="H1393" s="15">
        <v>63.469387755102048</v>
      </c>
      <c r="I1393" s="15"/>
      <c r="J1393">
        <v>-0.2</v>
      </c>
      <c r="K1393" s="18">
        <v>27.879999160766602</v>
      </c>
      <c r="L1393" s="15">
        <v>64</v>
      </c>
      <c r="M1393" s="15"/>
      <c r="N1393" s="15"/>
      <c r="O1393" s="18">
        <v>50.660600000000002</v>
      </c>
      <c r="P1393" s="18"/>
      <c r="Q1393" s="15"/>
      <c r="R1393" s="18">
        <v>1063.6327719999999</v>
      </c>
      <c r="S1393" s="15"/>
      <c r="T1393" s="15"/>
      <c r="U1393" s="18">
        <v>5.6818013000000001E-2</v>
      </c>
      <c r="V1393" s="18">
        <v>5.51</v>
      </c>
      <c r="W1393" s="18"/>
      <c r="Z1393" s="6"/>
      <c r="AA1393" s="6"/>
      <c r="AB1393" s="6"/>
      <c r="AC1393" s="6"/>
      <c r="AD1393" s="6"/>
      <c r="AE1393" s="6"/>
      <c r="AF1393" s="6"/>
    </row>
    <row r="1394" spans="1:32" x14ac:dyDescent="0.2">
      <c r="A1394" s="13" t="s">
        <v>115</v>
      </c>
      <c r="B1394" s="13">
        <v>44</v>
      </c>
      <c r="C1394" s="13">
        <v>2006</v>
      </c>
      <c r="D1394" s="13">
        <f>VLOOKUP(Tabelle128[[#This Row],[countrycode]],Tabelle1[[wbcode]:[treatment]],4,FALSE)</f>
        <v>0</v>
      </c>
      <c r="E1394" s="13">
        <f>VLOOKUP(Tabelle128[[#This Row],[countrycode]],Tabelle1[[wbcode]:[liberalizations]],5,FALSE)</f>
        <v>0</v>
      </c>
      <c r="F1394" s="13"/>
      <c r="G1394" s="13"/>
      <c r="H1394" s="13">
        <v>63.469387755102048</v>
      </c>
      <c r="I1394" s="13"/>
      <c r="J1394">
        <v>-0.51</v>
      </c>
      <c r="K1394" s="18">
        <v>27.915000915527301</v>
      </c>
      <c r="L1394" s="13">
        <v>64</v>
      </c>
      <c r="M1394" s="13"/>
      <c r="N1394" s="13"/>
      <c r="O1394" s="18">
        <v>50.5974</v>
      </c>
      <c r="P1394" s="17"/>
      <c r="Q1394" s="13"/>
      <c r="R1394" s="18">
        <v>1057.121975</v>
      </c>
      <c r="S1394" s="13"/>
      <c r="T1394" s="13"/>
      <c r="U1394" s="18">
        <v>5.5144485E-2</v>
      </c>
      <c r="V1394" s="18">
        <v>5.13</v>
      </c>
      <c r="W1394" s="18"/>
      <c r="Z1394" s="6"/>
      <c r="AA1394" s="6"/>
      <c r="AB1394" s="6"/>
      <c r="AC1394" s="6"/>
      <c r="AD1394" s="6"/>
      <c r="AE1394" s="6"/>
      <c r="AF1394" s="6"/>
    </row>
    <row r="1395" spans="1:32" x14ac:dyDescent="0.2">
      <c r="A1395" s="15" t="s">
        <v>115</v>
      </c>
      <c r="B1395" s="13">
        <v>44</v>
      </c>
      <c r="C1395" s="15">
        <v>2007</v>
      </c>
      <c r="D1395" s="15">
        <f>VLOOKUP(Tabelle128[[#This Row],[countrycode]],Tabelle1[[wbcode]:[treatment]],4,FALSE)</f>
        <v>0</v>
      </c>
      <c r="E1395" s="15">
        <f>VLOOKUP(Tabelle128[[#This Row],[countrycode]],Tabelle1[[wbcode]:[liberalizations]],5,FALSE)</f>
        <v>0</v>
      </c>
      <c r="F1395" s="15"/>
      <c r="G1395" s="15"/>
      <c r="H1395" s="15">
        <v>63.469387755102048</v>
      </c>
      <c r="I1395" s="15"/>
      <c r="J1395">
        <v>-0.39</v>
      </c>
      <c r="K1395" s="18">
        <v>27.9869995117188</v>
      </c>
      <c r="L1395" s="15">
        <v>63.9</v>
      </c>
      <c r="M1395" s="15"/>
      <c r="N1395" s="15"/>
      <c r="O1395" s="18">
        <v>50.514699999999998</v>
      </c>
      <c r="P1395" s="18"/>
      <c r="Q1395" s="15"/>
      <c r="R1395" s="18">
        <v>1053.5981139999999</v>
      </c>
      <c r="S1395" s="15"/>
      <c r="T1395" s="15"/>
      <c r="U1395" s="18">
        <v>5.4892902E-2</v>
      </c>
      <c r="V1395" s="18">
        <v>4.78</v>
      </c>
      <c r="W1395" s="18"/>
      <c r="Z1395" s="6"/>
      <c r="AA1395" s="6"/>
      <c r="AB1395" s="6"/>
      <c r="AC1395" s="6"/>
      <c r="AD1395" s="6"/>
      <c r="AE1395" s="6"/>
      <c r="AF1395" s="6"/>
    </row>
    <row r="1396" spans="1:32" x14ac:dyDescent="0.2">
      <c r="A1396" s="13" t="s">
        <v>115</v>
      </c>
      <c r="B1396" s="13">
        <v>44</v>
      </c>
      <c r="C1396" s="13">
        <v>2008</v>
      </c>
      <c r="D1396" s="13">
        <f>VLOOKUP(Tabelle128[[#This Row],[countrycode]],Tabelle1[[wbcode]:[treatment]],4,FALSE)</f>
        <v>0</v>
      </c>
      <c r="E1396" s="13">
        <f>VLOOKUP(Tabelle128[[#This Row],[countrycode]],Tabelle1[[wbcode]:[liberalizations]],5,FALSE)</f>
        <v>0</v>
      </c>
      <c r="F1396" s="13"/>
      <c r="G1396" s="13"/>
      <c r="H1396" s="13">
        <v>63.469387755102048</v>
      </c>
      <c r="I1396" s="13"/>
      <c r="J1396">
        <v>-0.19</v>
      </c>
      <c r="K1396">
        <v>28.000999450683601</v>
      </c>
      <c r="L1396" s="13">
        <v>63.9</v>
      </c>
      <c r="M1396" s="13"/>
      <c r="N1396" s="23"/>
      <c r="O1396">
        <v>51.119799999999998</v>
      </c>
      <c r="P1396" s="17"/>
      <c r="Q1396" s="23"/>
      <c r="R1396">
        <v>1050.8996999999999</v>
      </c>
      <c r="S1396" s="13"/>
      <c r="T1396" s="13"/>
      <c r="U1396">
        <v>5.2723530999999997E-2</v>
      </c>
      <c r="V1396">
        <v>4.54</v>
      </c>
      <c r="Z1396" s="6"/>
      <c r="AA1396" s="6"/>
      <c r="AB1396" s="6"/>
      <c r="AC1396" s="6"/>
      <c r="AD1396" s="6"/>
      <c r="AE1396" s="6"/>
      <c r="AF1396" s="6"/>
    </row>
    <row r="1397" spans="1:32" x14ac:dyDescent="0.2">
      <c r="A1397" s="15" t="s">
        <v>115</v>
      </c>
      <c r="B1397" s="13">
        <v>44</v>
      </c>
      <c r="C1397" s="15">
        <v>2009</v>
      </c>
      <c r="D1397" s="15">
        <f>VLOOKUP(Tabelle128[[#This Row],[countrycode]],Tabelle1[[wbcode]:[treatment]],4,FALSE)</f>
        <v>0</v>
      </c>
      <c r="E1397" s="15">
        <f>VLOOKUP(Tabelle128[[#This Row],[countrycode]],Tabelle1[[wbcode]:[liberalizations]],5,FALSE)</f>
        <v>0</v>
      </c>
      <c r="F1397" s="15"/>
      <c r="G1397" s="15"/>
      <c r="H1397" s="15">
        <v>63.469387755102048</v>
      </c>
      <c r="I1397" s="15"/>
      <c r="J1397">
        <v>-0.23</v>
      </c>
      <c r="K1397">
        <v>27.993000030517599</v>
      </c>
      <c r="L1397" s="15">
        <v>63.9</v>
      </c>
      <c r="M1397" s="15"/>
      <c r="N1397" s="6"/>
      <c r="O1397">
        <v>51.853299999999997</v>
      </c>
      <c r="P1397" s="18"/>
      <c r="Q1397" s="6"/>
      <c r="R1397">
        <v>1048.740358</v>
      </c>
      <c r="S1397" s="15"/>
      <c r="T1397" s="15"/>
      <c r="U1397">
        <v>5.0968227999999997E-2</v>
      </c>
      <c r="V1397">
        <v>4.53</v>
      </c>
      <c r="Z1397" s="6"/>
      <c r="AA1397" s="6"/>
      <c r="AB1397" s="6"/>
      <c r="AC1397" s="6"/>
      <c r="AD1397" s="6"/>
      <c r="AE1397" s="6"/>
      <c r="AF1397" s="6"/>
    </row>
    <row r="1398" spans="1:32" x14ac:dyDescent="0.2">
      <c r="A1398" s="13" t="s">
        <v>115</v>
      </c>
      <c r="B1398" s="13">
        <v>44</v>
      </c>
      <c r="C1398" s="13">
        <v>2010</v>
      </c>
      <c r="D1398" s="13">
        <f>VLOOKUP(Tabelle128[[#This Row],[countrycode]],Tabelle1[[wbcode]:[treatment]],4,FALSE)</f>
        <v>0</v>
      </c>
      <c r="E1398" s="13">
        <f>VLOOKUP(Tabelle128[[#This Row],[countrycode]],Tabelle1[[wbcode]:[liberalizations]],5,FALSE)</f>
        <v>0</v>
      </c>
      <c r="F1398" s="13"/>
      <c r="G1398" s="13"/>
      <c r="H1398" s="13">
        <v>63.469387755102048</v>
      </c>
      <c r="I1398" s="13"/>
      <c r="J1398">
        <v>-0.32</v>
      </c>
      <c r="K1398">
        <v>27.959999084472699</v>
      </c>
      <c r="L1398" s="13">
        <v>63.9</v>
      </c>
      <c r="M1398" s="13"/>
      <c r="N1398" s="23"/>
      <c r="O1398">
        <v>50.563000000000002</v>
      </c>
      <c r="P1398" s="17"/>
      <c r="Q1398" s="23"/>
      <c r="R1398">
        <v>1046.8833500000001</v>
      </c>
      <c r="S1398" s="13"/>
      <c r="T1398" s="18"/>
      <c r="U1398">
        <v>5.0805044000000001E-2</v>
      </c>
      <c r="V1398">
        <v>4.42</v>
      </c>
      <c r="Z1398" s="6"/>
      <c r="AA1398" s="6"/>
      <c r="AB1398" s="6"/>
      <c r="AC1398" s="6"/>
      <c r="AD1398" s="6"/>
      <c r="AE1398" s="6"/>
      <c r="AF1398" s="6"/>
    </row>
    <row r="1399" spans="1:32" x14ac:dyDescent="0.2">
      <c r="A1399" s="15" t="s">
        <v>115</v>
      </c>
      <c r="B1399" s="13">
        <v>44</v>
      </c>
      <c r="C1399" s="15">
        <v>2011</v>
      </c>
      <c r="D1399" s="15">
        <f>VLOOKUP(Tabelle128[[#This Row],[countrycode]],Tabelle1[[wbcode]:[treatment]],4,FALSE)</f>
        <v>0</v>
      </c>
      <c r="E1399" s="15">
        <f>VLOOKUP(Tabelle128[[#This Row],[countrycode]],Tabelle1[[wbcode]:[liberalizations]],5,FALSE)</f>
        <v>0</v>
      </c>
      <c r="F1399" s="15"/>
      <c r="G1399" s="15"/>
      <c r="H1399" s="15">
        <v>63.469387755102048</v>
      </c>
      <c r="I1399" s="15"/>
      <c r="J1399">
        <v>-0.2</v>
      </c>
      <c r="K1399">
        <v>27.9440002441406</v>
      </c>
      <c r="L1399" s="15">
        <v>63.9</v>
      </c>
      <c r="M1399" s="15"/>
      <c r="N1399" s="6"/>
      <c r="O1399">
        <v>51.304499999999997</v>
      </c>
      <c r="P1399" s="18"/>
      <c r="Q1399" s="6"/>
      <c r="R1399">
        <v>1045.251694</v>
      </c>
      <c r="S1399" s="15"/>
      <c r="T1399" s="18"/>
      <c r="U1399">
        <v>4.9440458999999999E-2</v>
      </c>
      <c r="V1399">
        <v>4.3099999999999996</v>
      </c>
      <c r="Z1399" s="6"/>
      <c r="AA1399" s="6"/>
      <c r="AB1399" s="6"/>
      <c r="AC1399" s="6"/>
      <c r="AD1399" s="6"/>
      <c r="AE1399" s="6"/>
      <c r="AF1399" s="6"/>
    </row>
    <row r="1400" spans="1:32" x14ac:dyDescent="0.2">
      <c r="A1400" s="13" t="s">
        <v>115</v>
      </c>
      <c r="B1400" s="13">
        <v>44</v>
      </c>
      <c r="C1400" s="13">
        <v>2012</v>
      </c>
      <c r="D1400" s="13">
        <f>VLOOKUP(Tabelle128[[#This Row],[countrycode]],Tabelle1[[wbcode]:[treatment]],4,FALSE)</f>
        <v>0</v>
      </c>
      <c r="E1400" s="13">
        <f>VLOOKUP(Tabelle128[[#This Row],[countrycode]],Tabelle1[[wbcode]:[liberalizations]],5,FALSE)</f>
        <v>0</v>
      </c>
      <c r="F1400" s="13"/>
      <c r="G1400" s="13"/>
      <c r="H1400" s="13">
        <v>63.469387755102048</v>
      </c>
      <c r="I1400" s="13"/>
      <c r="J1400">
        <v>-1.73</v>
      </c>
      <c r="K1400">
        <v>27.908000946044901</v>
      </c>
      <c r="L1400" s="13">
        <v>63.8</v>
      </c>
      <c r="M1400" s="13"/>
      <c r="N1400" s="23"/>
      <c r="O1400">
        <v>53.161099999999998</v>
      </c>
      <c r="P1400" s="17"/>
      <c r="Q1400" s="23"/>
      <c r="R1400">
        <v>1043.8102469999999</v>
      </c>
      <c r="S1400" s="13"/>
      <c r="T1400" s="18"/>
      <c r="U1400">
        <v>4.7832948E-2</v>
      </c>
      <c r="V1400">
        <v>4.3600000000000003</v>
      </c>
      <c r="Z1400" s="6"/>
      <c r="AA1400" s="6"/>
      <c r="AB1400" s="6"/>
      <c r="AC1400" s="6"/>
      <c r="AD1400" s="6"/>
      <c r="AE1400" s="6"/>
      <c r="AF1400" s="6"/>
    </row>
    <row r="1401" spans="1:32" x14ac:dyDescent="0.2">
      <c r="A1401" s="15" t="s">
        <v>115</v>
      </c>
      <c r="B1401" s="13">
        <v>44</v>
      </c>
      <c r="C1401" s="15">
        <v>2013</v>
      </c>
      <c r="D1401" s="15">
        <f>VLOOKUP(Tabelle128[[#This Row],[countrycode]],Tabelle1[[wbcode]:[treatment]],4,FALSE)</f>
        <v>0</v>
      </c>
      <c r="E1401" s="15">
        <f>VLOOKUP(Tabelle128[[#This Row],[countrycode]],Tabelle1[[wbcode]:[liberalizations]],5,FALSE)</f>
        <v>0</v>
      </c>
      <c r="F1401" s="15"/>
      <c r="G1401" s="15"/>
      <c r="H1401" s="15">
        <v>63.469387755102048</v>
      </c>
      <c r="I1401" s="15"/>
      <c r="J1401">
        <v>-1.18</v>
      </c>
      <c r="K1401">
        <v>27.860000610351602</v>
      </c>
      <c r="L1401" s="15">
        <v>63.8</v>
      </c>
      <c r="M1401" s="15"/>
      <c r="N1401" s="6"/>
      <c r="O1401">
        <v>53.843299999999999</v>
      </c>
      <c r="P1401" s="18">
        <v>350.16816178764901</v>
      </c>
      <c r="Q1401" s="6"/>
      <c r="R1401">
        <v>1080.8161239999999</v>
      </c>
      <c r="S1401" s="15"/>
      <c r="T1401" s="18"/>
      <c r="U1401">
        <v>4.8241305999999998E-2</v>
      </c>
      <c r="V1401">
        <v>4.1900000000000004</v>
      </c>
      <c r="W1401">
        <v>20.614294310162499</v>
      </c>
      <c r="X1401">
        <v>77.844646912501204</v>
      </c>
      <c r="Y1401">
        <v>143.895549283994</v>
      </c>
      <c r="Z1401" s="6"/>
      <c r="AA1401" s="6"/>
      <c r="AB1401" s="6"/>
      <c r="AC1401" s="6"/>
      <c r="AD1401" s="6"/>
      <c r="AE1401" s="6"/>
      <c r="AF1401" s="6"/>
    </row>
    <row r="1402" spans="1:32" x14ac:dyDescent="0.2">
      <c r="A1402" s="13" t="s">
        <v>115</v>
      </c>
      <c r="B1402" s="13">
        <v>44</v>
      </c>
      <c r="C1402" s="13">
        <v>2014</v>
      </c>
      <c r="D1402" s="13">
        <f>VLOOKUP(Tabelle128[[#This Row],[countrycode]],Tabelle1[[wbcode]:[treatment]],4,FALSE)</f>
        <v>0</v>
      </c>
      <c r="E1402" s="13">
        <f>VLOOKUP(Tabelle128[[#This Row],[countrycode]],Tabelle1[[wbcode]:[liberalizations]],5,FALSE)</f>
        <v>0</v>
      </c>
      <c r="F1402" s="13"/>
      <c r="G1402" s="13"/>
      <c r="H1402" s="13">
        <v>63.469387755102048</v>
      </c>
      <c r="I1402" s="13"/>
      <c r="J1402">
        <v>-0.72</v>
      </c>
      <c r="K1402">
        <v>27.8090000152588</v>
      </c>
      <c r="L1402" s="13">
        <v>63.8</v>
      </c>
      <c r="M1402" s="13"/>
      <c r="N1402" s="23"/>
      <c r="O1402">
        <v>54.277299999999997</v>
      </c>
      <c r="P1402" s="17">
        <v>374.11478071826201</v>
      </c>
      <c r="Q1402" s="23"/>
      <c r="R1402">
        <v>1091.0514000000001</v>
      </c>
      <c r="S1402" s="13"/>
      <c r="T1402" s="18"/>
      <c r="U1402">
        <v>4.6948024999999997E-2</v>
      </c>
      <c r="V1402">
        <v>4.0599999999999996</v>
      </c>
      <c r="W1402">
        <v>20.9280991523114</v>
      </c>
      <c r="X1402">
        <v>77.738629010970598</v>
      </c>
      <c r="Y1402">
        <v>144.026667198561</v>
      </c>
      <c r="Z1402" s="6"/>
      <c r="AA1402" s="6"/>
      <c r="AB1402" s="6"/>
      <c r="AC1402" s="6"/>
      <c r="AD1402" s="6"/>
      <c r="AE1402" s="6"/>
      <c r="AF1402" s="6"/>
    </row>
    <row r="1403" spans="1:32" x14ac:dyDescent="0.2">
      <c r="A1403" s="15" t="s">
        <v>115</v>
      </c>
      <c r="B1403" s="13">
        <v>44</v>
      </c>
      <c r="C1403" s="15">
        <v>2015</v>
      </c>
      <c r="D1403" s="15">
        <f>VLOOKUP(Tabelle128[[#This Row],[countrycode]],Tabelle1[[wbcode]:[treatment]],4,FALSE)</f>
        <v>0</v>
      </c>
      <c r="E1403" s="15">
        <f>VLOOKUP(Tabelle128[[#This Row],[countrycode]],Tabelle1[[wbcode]:[liberalizations]],5,FALSE)</f>
        <v>0</v>
      </c>
      <c r="F1403" s="15"/>
      <c r="G1403" s="15"/>
      <c r="H1403" s="15">
        <v>63.469387755102048</v>
      </c>
      <c r="I1403" s="15"/>
      <c r="J1403">
        <v>0.34</v>
      </c>
      <c r="K1403">
        <v>27.764999389648398</v>
      </c>
      <c r="L1403" s="15">
        <v>63.8</v>
      </c>
      <c r="M1403" s="15"/>
      <c r="N1403" s="6"/>
      <c r="O1403">
        <v>54.856999999999999</v>
      </c>
      <c r="P1403" s="18">
        <v>386.43781698486703</v>
      </c>
      <c r="Q1403" s="6"/>
      <c r="R1403">
        <v>1090.472563</v>
      </c>
      <c r="S1403" s="15"/>
      <c r="T1403" s="18"/>
      <c r="U1403">
        <v>4.5676656000000003E-2</v>
      </c>
      <c r="V1403">
        <v>3.93</v>
      </c>
      <c r="W1403">
        <v>19.4682380407809</v>
      </c>
      <c r="X1403">
        <v>74.778290046814703</v>
      </c>
      <c r="Y1403">
        <v>142.65007062113301</v>
      </c>
      <c r="Z1403" s="6"/>
      <c r="AA1403" s="6"/>
      <c r="AB1403" s="6"/>
      <c r="AC1403" s="6"/>
      <c r="AD1403" s="6"/>
      <c r="AE1403" s="6"/>
      <c r="AF1403" s="6"/>
    </row>
    <row r="1404" spans="1:32" x14ac:dyDescent="0.2">
      <c r="A1404" s="13" t="s">
        <v>115</v>
      </c>
      <c r="B1404" s="13">
        <v>44</v>
      </c>
      <c r="C1404" s="13">
        <v>2016</v>
      </c>
      <c r="D1404" s="13">
        <f>VLOOKUP(Tabelle128[[#This Row],[countrycode]],Tabelle1[[wbcode]:[treatment]],4,FALSE)</f>
        <v>0</v>
      </c>
      <c r="E1404" s="13">
        <f>VLOOKUP(Tabelle128[[#This Row],[countrycode]],Tabelle1[[wbcode]:[liberalizations]],5,FALSE)</f>
        <v>0</v>
      </c>
      <c r="F1404" s="13"/>
      <c r="G1404" s="13"/>
      <c r="H1404" s="13">
        <v>63.469387755102048</v>
      </c>
      <c r="I1404" s="13"/>
      <c r="J1404">
        <v>-0.2</v>
      </c>
      <c r="K1404">
        <v>27.722000122070298</v>
      </c>
      <c r="L1404" s="13">
        <v>63.8</v>
      </c>
      <c r="M1404" s="13"/>
      <c r="N1404" s="23"/>
      <c r="O1404">
        <v>55.044400000000003</v>
      </c>
      <c r="P1404" s="17">
        <v>389.82206153419099</v>
      </c>
      <c r="Q1404" s="23"/>
      <c r="R1404">
        <v>1088.1297529999999</v>
      </c>
      <c r="S1404" s="13"/>
      <c r="T1404" s="18">
        <v>24.35</v>
      </c>
      <c r="U1404">
        <v>4.4942645000000003E-2</v>
      </c>
      <c r="V1404">
        <v>3.74</v>
      </c>
      <c r="W1404">
        <v>19.2951973292666</v>
      </c>
      <c r="X1404">
        <v>75.842603185514506</v>
      </c>
      <c r="Y1404">
        <v>143.76230322101699</v>
      </c>
      <c r="Z1404" s="6"/>
      <c r="AA1404" s="6"/>
      <c r="AB1404" s="6"/>
      <c r="AC1404" s="6"/>
      <c r="AD1404" s="6"/>
      <c r="AE1404" s="6"/>
      <c r="AF1404" s="6"/>
    </row>
    <row r="1405" spans="1:32" x14ac:dyDescent="0.2">
      <c r="A1405" s="15" t="s">
        <v>115</v>
      </c>
      <c r="B1405" s="13">
        <v>44</v>
      </c>
      <c r="C1405" s="15">
        <v>2017</v>
      </c>
      <c r="D1405" s="15">
        <f>VLOOKUP(Tabelle128[[#This Row],[countrycode]],Tabelle1[[wbcode]:[treatment]],4,FALSE)</f>
        <v>0</v>
      </c>
      <c r="E1405" s="15">
        <f>VLOOKUP(Tabelle128[[#This Row],[countrycode]],Tabelle1[[wbcode]:[liberalizations]],5,FALSE)</f>
        <v>0</v>
      </c>
      <c r="F1405" s="15"/>
      <c r="G1405" s="15"/>
      <c r="H1405" s="15">
        <v>63.469387755102048</v>
      </c>
      <c r="I1405" s="15"/>
      <c r="J1405">
        <v>-1.63</v>
      </c>
      <c r="K1405">
        <v>27.6840000152588</v>
      </c>
      <c r="L1405" s="15">
        <v>63.7</v>
      </c>
      <c r="M1405" s="15"/>
      <c r="N1405" s="6"/>
      <c r="O1405">
        <v>55.653599999999997</v>
      </c>
      <c r="P1405" s="18">
        <v>384.46340143524299</v>
      </c>
      <c r="Q1405" s="6"/>
      <c r="R1405">
        <v>1072.7507519999999</v>
      </c>
      <c r="S1405" s="15"/>
      <c r="T1405" s="18">
        <v>24.35</v>
      </c>
      <c r="U1405">
        <v>4.3699512000000003E-2</v>
      </c>
      <c r="V1405">
        <v>3.68</v>
      </c>
      <c r="W1405">
        <v>17.721518987341799</v>
      </c>
      <c r="X1405">
        <v>82.438937422000393</v>
      </c>
      <c r="Y1405">
        <v>150.64172469455201</v>
      </c>
      <c r="Z1405" s="6"/>
      <c r="AA1405" s="6"/>
      <c r="AB1405" s="6"/>
      <c r="AC1405" s="6"/>
      <c r="AD1405" s="6"/>
      <c r="AE1405" s="6"/>
      <c r="AF1405" s="6"/>
    </row>
    <row r="1406" spans="1:32" x14ac:dyDescent="0.2">
      <c r="A1406" s="13" t="s">
        <v>115</v>
      </c>
      <c r="B1406" s="13">
        <v>44</v>
      </c>
      <c r="C1406" s="13">
        <v>2018</v>
      </c>
      <c r="D1406" s="13">
        <f>VLOOKUP(Tabelle128[[#This Row],[countrycode]],Tabelle1[[wbcode]:[treatment]],4,FALSE)</f>
        <v>0</v>
      </c>
      <c r="E1406" s="13">
        <f>VLOOKUP(Tabelle128[[#This Row],[countrycode]],Tabelle1[[wbcode]:[liberalizations]],5,FALSE)</f>
        <v>0</v>
      </c>
      <c r="F1406" s="13"/>
      <c r="G1406" s="13"/>
      <c r="H1406" s="13">
        <v>63.469387755102048</v>
      </c>
      <c r="I1406" s="13"/>
      <c r="J1406">
        <v>-0.31</v>
      </c>
      <c r="K1406">
        <v>27.656999588012699</v>
      </c>
      <c r="L1406" s="13"/>
      <c r="M1406" s="13"/>
      <c r="N1406" s="23"/>
      <c r="O1406">
        <v>56.375399999999999</v>
      </c>
      <c r="P1406" s="17">
        <v>389.83139549816002</v>
      </c>
      <c r="Q1406" s="23"/>
      <c r="R1406">
        <v>1071.89966</v>
      </c>
      <c r="S1406" s="13"/>
      <c r="T1406" s="18">
        <v>24.35</v>
      </c>
      <c r="U1406">
        <v>4.2479371000000002E-2</v>
      </c>
      <c r="V1406">
        <v>3.68</v>
      </c>
      <c r="W1406">
        <v>19.125990797887901</v>
      </c>
      <c r="X1406">
        <v>87.562511937012601</v>
      </c>
      <c r="Y1406">
        <v>153.60063194112601</v>
      </c>
      <c r="Z1406" s="6"/>
      <c r="AA1406" s="6"/>
      <c r="AB1406" s="6"/>
      <c r="AC1406" s="6"/>
      <c r="AD1406" s="6"/>
      <c r="AE1406" s="6"/>
      <c r="AF1406" s="6"/>
    </row>
    <row r="1407" spans="1:32" x14ac:dyDescent="0.2">
      <c r="A1407" s="15" t="s">
        <v>115</v>
      </c>
      <c r="B1407" s="13">
        <v>44</v>
      </c>
      <c r="C1407" s="15">
        <v>2019</v>
      </c>
      <c r="D1407" s="15">
        <f>VLOOKUP(Tabelle128[[#This Row],[countrycode]],Tabelle1[[wbcode]:[treatment]],4,FALSE)</f>
        <v>0</v>
      </c>
      <c r="E1407" s="15">
        <f>VLOOKUP(Tabelle128[[#This Row],[countrycode]],Tabelle1[[wbcode]:[liberalizations]],5,FALSE)</f>
        <v>0</v>
      </c>
      <c r="F1407" s="15"/>
      <c r="G1407" s="15"/>
      <c r="H1407" s="15"/>
      <c r="I1407" s="15"/>
      <c r="J1407">
        <v>-0.24</v>
      </c>
      <c r="K1407">
        <v>27.622999191284201</v>
      </c>
      <c r="L1407" s="15"/>
      <c r="M1407" s="15"/>
      <c r="N1407" s="6"/>
      <c r="O1407">
        <v>57.077599999999997</v>
      </c>
      <c r="P1407" s="18">
        <v>419.39480767898999</v>
      </c>
      <c r="Q1407" s="6"/>
      <c r="R1407">
        <v>1071.896076</v>
      </c>
      <c r="S1407" s="15"/>
      <c r="T1407" s="18">
        <v>24.35</v>
      </c>
      <c r="U1407">
        <v>4.3074796999999998E-2</v>
      </c>
      <c r="V1407">
        <v>3.5</v>
      </c>
      <c r="W1407">
        <v>17.462665198879801</v>
      </c>
      <c r="X1407">
        <v>83.731240825398203</v>
      </c>
      <c r="Y1407">
        <v>152.21815535155801</v>
      </c>
      <c r="Z1407" s="6"/>
      <c r="AA1407" s="6"/>
      <c r="AB1407" s="6"/>
      <c r="AC1407" s="6"/>
      <c r="AD1407" s="6"/>
      <c r="AE1407" s="6"/>
      <c r="AF1407" s="6"/>
    </row>
    <row r="1408" spans="1:32" x14ac:dyDescent="0.2">
      <c r="A1408" s="13" t="s">
        <v>115</v>
      </c>
      <c r="B1408" s="13">
        <v>44</v>
      </c>
      <c r="C1408" s="13">
        <v>2020</v>
      </c>
      <c r="D1408" s="13">
        <f>VLOOKUP(Tabelle128[[#This Row],[countrycode]],Tabelle1[[wbcode]:[treatment]],4,FALSE)</f>
        <v>0</v>
      </c>
      <c r="E1408" s="13">
        <f>VLOOKUP(Tabelle128[[#This Row],[countrycode]],Tabelle1[[wbcode]:[liberalizations]],5,FALSE)</f>
        <v>0</v>
      </c>
      <c r="F1408" s="13"/>
      <c r="G1408" s="13"/>
      <c r="H1408" s="13"/>
      <c r="I1408" s="18">
        <v>-53.192365098905597</v>
      </c>
      <c r="J1408">
        <v>-2.71</v>
      </c>
      <c r="K1408">
        <v>27.0590000152588</v>
      </c>
      <c r="L1408" s="13"/>
      <c r="M1408" s="13"/>
      <c r="N1408" s="23"/>
      <c r="O1408">
        <v>55.9666</v>
      </c>
      <c r="P1408" s="18">
        <v>438.255165584868</v>
      </c>
      <c r="Q1408" s="23"/>
      <c r="R1408">
        <v>1025.952583</v>
      </c>
      <c r="S1408" s="13"/>
      <c r="T1408" s="18">
        <v>24.35</v>
      </c>
      <c r="U1408">
        <v>3.5369795000000002E-2</v>
      </c>
      <c r="V1408">
        <v>3.5</v>
      </c>
      <c r="W1408">
        <v>16.912444287857198</v>
      </c>
      <c r="X1408">
        <v>83.5285236559872</v>
      </c>
      <c r="Y1408">
        <v>153.19236509890601</v>
      </c>
      <c r="Z1408" s="6"/>
      <c r="AA1408" s="6"/>
      <c r="AB1408" s="6"/>
      <c r="AC1408" s="6"/>
      <c r="AD1408" s="6"/>
      <c r="AE1408" s="6"/>
      <c r="AF1408" s="6"/>
    </row>
    <row r="1409" spans="1:32" x14ac:dyDescent="0.2">
      <c r="A1409" s="15" t="s">
        <v>115</v>
      </c>
      <c r="B1409" s="13">
        <v>44</v>
      </c>
      <c r="C1409" s="15">
        <v>2021</v>
      </c>
      <c r="D1409" s="15">
        <f>VLOOKUP(Tabelle128[[#This Row],[countrycode]],Tabelle1[[wbcode]:[treatment]],4,FALSE)</f>
        <v>0</v>
      </c>
      <c r="E1409" s="15">
        <f>VLOOKUP(Tabelle128[[#This Row],[countrycode]],Tabelle1[[wbcode]:[liberalizations]],5,FALSE)</f>
        <v>0</v>
      </c>
      <c r="F1409" s="15"/>
      <c r="G1409" s="15"/>
      <c r="H1409" s="15"/>
      <c r="I1409" s="18">
        <v>-56.038909489077398</v>
      </c>
      <c r="J1409">
        <v>-1.68</v>
      </c>
      <c r="K1409">
        <v>27.080999374389599</v>
      </c>
      <c r="L1409" s="15"/>
      <c r="M1409" s="15"/>
      <c r="N1409" s="6"/>
      <c r="O1409">
        <v>55.280299999999997</v>
      </c>
      <c r="P1409" s="18">
        <v>445.77901647360898</v>
      </c>
      <c r="Q1409" s="6"/>
      <c r="R1409">
        <v>1017.96785</v>
      </c>
      <c r="S1409" s="15"/>
      <c r="T1409" s="18">
        <v>24.35</v>
      </c>
      <c r="U1409">
        <v>3.5369795000000002E-2</v>
      </c>
      <c r="V1409">
        <v>3.5</v>
      </c>
      <c r="W1409">
        <v>17.898309879589</v>
      </c>
      <c r="X1409">
        <v>87.347970034046696</v>
      </c>
      <c r="Y1409">
        <v>156.03890948907701</v>
      </c>
      <c r="Z1409" s="6"/>
      <c r="AA1409" s="6"/>
      <c r="AB1409" s="6"/>
      <c r="AC1409" s="6"/>
      <c r="AD1409" s="6"/>
      <c r="AE1409" s="6"/>
      <c r="AF1409" s="6"/>
    </row>
    <row r="1410" spans="1:32" x14ac:dyDescent="0.2">
      <c r="A1410" s="13" t="s">
        <v>110</v>
      </c>
      <c r="B1410" s="13">
        <v>45</v>
      </c>
      <c r="C1410" s="13">
        <v>1990</v>
      </c>
      <c r="D1410" s="13">
        <f>VLOOKUP(Tabelle128[[#This Row],[countrycode]],Tabelle1[[wbcode]:[treatment]],4,FALSE)</f>
        <v>1</v>
      </c>
      <c r="E1410" s="13">
        <f>VLOOKUP(Tabelle128[[#This Row],[countrycode]],Tabelle1[[wbcode]:[liberalizations]],5,FALSE)</f>
        <v>2016</v>
      </c>
      <c r="F1410" s="13">
        <v>8.0640380016249189</v>
      </c>
      <c r="G1410" s="13">
        <v>7.8466983384196931</v>
      </c>
      <c r="H1410" s="13">
        <v>16.122448979591841</v>
      </c>
      <c r="I1410" s="14">
        <v>18.1739015782195</v>
      </c>
      <c r="J1410" s="13"/>
      <c r="L1410" s="13">
        <v>40.1</v>
      </c>
      <c r="M1410" s="17">
        <v>0.63200000000000001</v>
      </c>
      <c r="N1410">
        <v>11.4115696</v>
      </c>
      <c r="O1410">
        <v>63.375300000000003</v>
      </c>
      <c r="P1410" s="17">
        <v>3425.1742309718102</v>
      </c>
      <c r="Q1410">
        <v>6.5146147890000003</v>
      </c>
      <c r="R1410">
        <v>10900.726060000001</v>
      </c>
      <c r="S1410" s="13"/>
      <c r="T1410" s="13"/>
      <c r="U1410">
        <v>8.5045753039999994</v>
      </c>
      <c r="V1410">
        <v>11.17</v>
      </c>
      <c r="W1410">
        <v>21.538541733741798</v>
      </c>
      <c r="X1410">
        <v>16.673259190438099</v>
      </c>
      <c r="Y1410">
        <v>81.8260984217805</v>
      </c>
      <c r="Z1410" s="6"/>
      <c r="AA1410">
        <v>0.56000000000000005</v>
      </c>
      <c r="AB1410" s="6"/>
      <c r="AC1410" s="6"/>
      <c r="AD1410" s="6"/>
      <c r="AE1410" s="6"/>
      <c r="AF1410" s="6"/>
    </row>
    <row r="1411" spans="1:32" x14ac:dyDescent="0.2">
      <c r="A1411" s="15" t="s">
        <v>110</v>
      </c>
      <c r="B1411" s="13">
        <v>45</v>
      </c>
      <c r="C1411" s="15">
        <v>1991</v>
      </c>
      <c r="D1411" s="15">
        <f>VLOOKUP(Tabelle128[[#This Row],[countrycode]],Tabelle1[[wbcode]:[treatment]],4,FALSE)</f>
        <v>1</v>
      </c>
      <c r="E1411" s="15">
        <f>VLOOKUP(Tabelle128[[#This Row],[countrycode]],Tabelle1[[wbcode]:[liberalizations]],5,FALSE)</f>
        <v>2016</v>
      </c>
      <c r="F1411" s="15">
        <v>8.0727219388911902</v>
      </c>
      <c r="G1411" s="15">
        <v>7.8777591050094173</v>
      </c>
      <c r="H1411" s="15">
        <v>16.122448979591841</v>
      </c>
      <c r="I1411" s="16">
        <v>17.6728986982375</v>
      </c>
      <c r="J1411" s="15"/>
      <c r="K1411">
        <v>41.083000183105497</v>
      </c>
      <c r="L1411" s="15">
        <v>40.1</v>
      </c>
      <c r="M1411" s="18">
        <v>0.64100000000000001</v>
      </c>
      <c r="N1411">
        <v>12.00823975</v>
      </c>
      <c r="O1411">
        <v>63.264899999999997</v>
      </c>
      <c r="P1411" s="18">
        <v>3584.5225152264402</v>
      </c>
      <c r="Q1411">
        <v>6.8619270720000003</v>
      </c>
      <c r="R1411">
        <v>10629.935009999999</v>
      </c>
      <c r="S1411" s="15"/>
      <c r="T1411" s="15"/>
      <c r="U1411">
        <v>8.6447024639999999</v>
      </c>
      <c r="V1411">
        <v>11.74</v>
      </c>
      <c r="W1411">
        <v>19.340815342583198</v>
      </c>
      <c r="X1411">
        <v>15.540793914394399</v>
      </c>
      <c r="Y1411">
        <v>82.327101301762497</v>
      </c>
      <c r="Z1411" s="6"/>
      <c r="AA1411">
        <v>0.56599999999999995</v>
      </c>
      <c r="AB1411" s="6"/>
      <c r="AC1411" s="6"/>
      <c r="AD1411" s="6"/>
      <c r="AE1411" s="6"/>
      <c r="AF1411" s="6"/>
    </row>
    <row r="1412" spans="1:32" x14ac:dyDescent="0.2">
      <c r="A1412" s="13" t="s">
        <v>110</v>
      </c>
      <c r="B1412" s="13">
        <v>45</v>
      </c>
      <c r="C1412" s="13">
        <v>1992</v>
      </c>
      <c r="D1412" s="13">
        <f>VLOOKUP(Tabelle128[[#This Row],[countrycode]],Tabelle1[[wbcode]:[treatment]],4,FALSE)</f>
        <v>1</v>
      </c>
      <c r="E1412" s="13">
        <f>VLOOKUP(Tabelle128[[#This Row],[countrycode]],Tabelle1[[wbcode]:[liberalizations]],5,FALSE)</f>
        <v>2016</v>
      </c>
      <c r="F1412" s="13">
        <v>7.9548862899773729</v>
      </c>
      <c r="G1412" s="13">
        <v>7.8081723808721151</v>
      </c>
      <c r="H1412" s="13">
        <v>15.918367346938769</v>
      </c>
      <c r="I1412" s="14">
        <v>17.018235783938302</v>
      </c>
      <c r="J1412" s="13"/>
      <c r="K1412">
        <v>40.965999603271499</v>
      </c>
      <c r="L1412" s="13">
        <v>40</v>
      </c>
      <c r="M1412" s="17">
        <v>0.64700000000000002</v>
      </c>
      <c r="N1412">
        <v>12.30349636</v>
      </c>
      <c r="O1412">
        <v>63.3414</v>
      </c>
      <c r="P1412" s="17">
        <v>3800.02457993505</v>
      </c>
      <c r="Q1412">
        <v>7.2092393550000002</v>
      </c>
      <c r="R1412">
        <v>10178.639150000001</v>
      </c>
      <c r="S1412" s="13"/>
      <c r="T1412" s="13"/>
      <c r="U1412">
        <v>7.7927872819999999</v>
      </c>
      <c r="V1412">
        <v>9.6999999999999993</v>
      </c>
      <c r="W1412">
        <v>18.9551466044412</v>
      </c>
      <c r="X1412">
        <v>15.366206894906201</v>
      </c>
      <c r="Y1412">
        <v>82.981764216061705</v>
      </c>
      <c r="Z1412" s="6"/>
      <c r="AA1412">
        <v>0.58099999999999996</v>
      </c>
      <c r="AB1412" s="6"/>
      <c r="AC1412" s="6"/>
      <c r="AD1412" s="6"/>
      <c r="AE1412" s="6"/>
      <c r="AF1412" s="6"/>
    </row>
    <row r="1413" spans="1:32" x14ac:dyDescent="0.2">
      <c r="A1413" s="15" t="s">
        <v>110</v>
      </c>
      <c r="B1413" s="13">
        <v>45</v>
      </c>
      <c r="C1413" s="15">
        <v>1993</v>
      </c>
      <c r="D1413" s="15">
        <f>VLOOKUP(Tabelle128[[#This Row],[countrycode]],Tabelle1[[wbcode]:[treatment]],4,FALSE)</f>
        <v>1</v>
      </c>
      <c r="E1413" s="15">
        <f>VLOOKUP(Tabelle128[[#This Row],[countrycode]],Tabelle1[[wbcode]:[liberalizations]],5,FALSE)</f>
        <v>2016</v>
      </c>
      <c r="F1413" s="15">
        <v>7.9556332767836828</v>
      </c>
      <c r="G1413" s="15">
        <v>7.8235696486520316</v>
      </c>
      <c r="H1413" s="15">
        <v>15.918367346938769</v>
      </c>
      <c r="I1413" s="16">
        <v>18.063302686845802</v>
      </c>
      <c r="J1413" s="15"/>
      <c r="K1413">
        <v>40.8880004882813</v>
      </c>
      <c r="L1413" s="15">
        <v>40</v>
      </c>
      <c r="M1413" s="18">
        <v>0.65200000000000002</v>
      </c>
      <c r="N1413">
        <v>12.59875298</v>
      </c>
      <c r="O1413">
        <v>63.044699999999999</v>
      </c>
      <c r="P1413" s="18">
        <v>3713.9212064339799</v>
      </c>
      <c r="Q1413">
        <v>7.5565516380000002</v>
      </c>
      <c r="R1413">
        <v>10085.3213</v>
      </c>
      <c r="S1413" s="15"/>
      <c r="T1413" s="15"/>
      <c r="U1413">
        <v>8.0837997920000007</v>
      </c>
      <c r="V1413">
        <v>9.9499999999999993</v>
      </c>
      <c r="W1413">
        <v>19.914366630953001</v>
      </c>
      <c r="X1413">
        <v>15.7837577150899</v>
      </c>
      <c r="Y1413">
        <v>81.936697313154198</v>
      </c>
      <c r="Z1413" s="6"/>
      <c r="AA1413">
        <v>0.58299999999999996</v>
      </c>
      <c r="AB1413" s="6"/>
      <c r="AC1413" s="6"/>
      <c r="AD1413" s="6"/>
      <c r="AE1413" s="6"/>
      <c r="AF1413" s="6"/>
    </row>
    <row r="1414" spans="1:32" x14ac:dyDescent="0.2">
      <c r="A1414" s="13" t="s">
        <v>110</v>
      </c>
      <c r="B1414" s="13">
        <v>45</v>
      </c>
      <c r="C1414" s="13">
        <v>1994</v>
      </c>
      <c r="D1414" s="13">
        <f>VLOOKUP(Tabelle128[[#This Row],[countrycode]],Tabelle1[[wbcode]:[treatment]],4,FALSE)</f>
        <v>1</v>
      </c>
      <c r="E1414" s="13">
        <f>VLOOKUP(Tabelle128[[#This Row],[countrycode]],Tabelle1[[wbcode]:[liberalizations]],5,FALSE)</f>
        <v>2016</v>
      </c>
      <c r="F1414" s="13">
        <v>7.9513938204139167</v>
      </c>
      <c r="G1414" s="13">
        <v>7.8379663430491924</v>
      </c>
      <c r="H1414" s="13">
        <v>15.918367346938769</v>
      </c>
      <c r="I1414" s="14">
        <v>17.345587874806299</v>
      </c>
      <c r="J1414" s="13"/>
      <c r="K1414">
        <v>40.779998779296903</v>
      </c>
      <c r="L1414" s="13">
        <v>39.9</v>
      </c>
      <c r="M1414" s="17">
        <v>0.65800000000000003</v>
      </c>
      <c r="N1414">
        <v>12.89400959</v>
      </c>
      <c r="O1414">
        <v>62.611800000000002</v>
      </c>
      <c r="P1414" s="17">
        <v>3784.4491436714602</v>
      </c>
      <c r="Q1414">
        <v>7.9038639210000001</v>
      </c>
      <c r="R1414">
        <v>10193.124400000001</v>
      </c>
      <c r="S1414" s="13"/>
      <c r="T1414" s="13"/>
      <c r="U1414">
        <v>8.3479047299999998</v>
      </c>
      <c r="V1414">
        <v>13.33</v>
      </c>
      <c r="W1414">
        <v>19.549337805111001</v>
      </c>
      <c r="X1414">
        <v>17.565271361516899</v>
      </c>
      <c r="Y1414">
        <v>82.654412125193701</v>
      </c>
      <c r="Z1414" s="6"/>
      <c r="AA1414">
        <v>0.57699999999999996</v>
      </c>
      <c r="AB1414" s="6"/>
      <c r="AC1414" s="6"/>
      <c r="AD1414" s="6"/>
      <c r="AE1414" s="6"/>
      <c r="AF1414" s="6"/>
    </row>
    <row r="1415" spans="1:32" x14ac:dyDescent="0.2">
      <c r="A1415" s="15" t="s">
        <v>110</v>
      </c>
      <c r="B1415" s="13">
        <v>45</v>
      </c>
      <c r="C1415" s="15">
        <v>1995</v>
      </c>
      <c r="D1415" s="15">
        <f>VLOOKUP(Tabelle128[[#This Row],[countrycode]],Tabelle1[[wbcode]:[treatment]],4,FALSE)</f>
        <v>1</v>
      </c>
      <c r="E1415" s="15">
        <f>VLOOKUP(Tabelle128[[#This Row],[countrycode]],Tabelle1[[wbcode]:[liberalizations]],5,FALSE)</f>
        <v>2016</v>
      </c>
      <c r="F1415" s="15">
        <v>7.9430646512424046</v>
      </c>
      <c r="G1415" s="15">
        <v>7.8779259157309198</v>
      </c>
      <c r="H1415" s="15">
        <v>15.918367346938769</v>
      </c>
      <c r="I1415" s="16">
        <v>18.7727201194363</v>
      </c>
      <c r="J1415" s="15"/>
      <c r="K1415">
        <v>40.637001037597699</v>
      </c>
      <c r="L1415" s="15">
        <v>39.9</v>
      </c>
      <c r="M1415" s="18">
        <v>0.66100000000000003</v>
      </c>
      <c r="N1415">
        <v>12.927545179999999</v>
      </c>
      <c r="O1415">
        <v>62.261600000000001</v>
      </c>
      <c r="P1415" s="18">
        <v>4144.6137233323198</v>
      </c>
      <c r="Q1415">
        <v>8.2511762040000001</v>
      </c>
      <c r="R1415">
        <v>10276.533369999999</v>
      </c>
      <c r="S1415" s="15"/>
      <c r="T1415" s="15"/>
      <c r="U1415">
        <v>8.727727389</v>
      </c>
      <c r="V1415">
        <v>12.6</v>
      </c>
      <c r="W1415">
        <v>20.0378606077754</v>
      </c>
      <c r="X1415">
        <v>19.440173171527199</v>
      </c>
      <c r="Y1415">
        <v>81.2272798805637</v>
      </c>
      <c r="Z1415" s="6"/>
      <c r="AA1415">
        <v>0.57999999999999996</v>
      </c>
      <c r="AB1415" s="6"/>
      <c r="AC1415" s="6"/>
      <c r="AD1415" s="6"/>
      <c r="AE1415" s="6"/>
      <c r="AF1415" s="6"/>
    </row>
    <row r="1416" spans="1:32" x14ac:dyDescent="0.2">
      <c r="A1416" s="13" t="s">
        <v>110</v>
      </c>
      <c r="B1416" s="13">
        <v>45</v>
      </c>
      <c r="C1416" s="13">
        <v>1996</v>
      </c>
      <c r="D1416" s="13">
        <f>VLOOKUP(Tabelle128[[#This Row],[countrycode]],Tabelle1[[wbcode]:[treatment]],4,FALSE)</f>
        <v>1</v>
      </c>
      <c r="E1416" s="13">
        <f>VLOOKUP(Tabelle128[[#This Row],[countrycode]],Tabelle1[[wbcode]:[liberalizations]],5,FALSE)</f>
        <v>2016</v>
      </c>
      <c r="F1416" s="13">
        <v>7.8211649038996907</v>
      </c>
      <c r="G1416" s="13">
        <v>7.7971692419481498</v>
      </c>
      <c r="H1416" s="13">
        <v>15.714285714285721</v>
      </c>
      <c r="I1416" s="14">
        <v>18.0355452740157</v>
      </c>
      <c r="J1416" s="13"/>
      <c r="K1416">
        <v>40.519001007080099</v>
      </c>
      <c r="L1416" s="13">
        <v>39.700000000000003</v>
      </c>
      <c r="M1416" s="17">
        <v>0.65600000000000003</v>
      </c>
      <c r="N1416">
        <v>12.96108076</v>
      </c>
      <c r="O1416">
        <v>61.459299999999999</v>
      </c>
      <c r="P1416" s="17">
        <v>3864.4151121288401</v>
      </c>
      <c r="Q1416">
        <v>8.0524252440000001</v>
      </c>
      <c r="R1416">
        <v>10491.13903</v>
      </c>
      <c r="S1416" s="23"/>
      <c r="T1416" s="23"/>
      <c r="U1416">
        <v>8.6094743329999996</v>
      </c>
      <c r="V1416">
        <v>12.08</v>
      </c>
      <c r="W1416">
        <v>21.7747432189724</v>
      </c>
      <c r="X1416">
        <v>20.424508513555601</v>
      </c>
      <c r="Y1416">
        <v>81.964454725984297</v>
      </c>
      <c r="Z1416" s="6"/>
      <c r="AA1416">
        <v>0.57799999999999996</v>
      </c>
      <c r="AB1416" s="6"/>
      <c r="AC1416" s="6"/>
      <c r="AD1416" s="6"/>
      <c r="AE1416" s="6"/>
      <c r="AF1416" s="6"/>
    </row>
    <row r="1417" spans="1:32" x14ac:dyDescent="0.2">
      <c r="A1417" s="15" t="s">
        <v>110</v>
      </c>
      <c r="B1417" s="13">
        <v>45</v>
      </c>
      <c r="C1417" s="15">
        <v>1997</v>
      </c>
      <c r="D1417" s="15">
        <f>VLOOKUP(Tabelle128[[#This Row],[countrycode]],Tabelle1[[wbcode]:[treatment]],4,FALSE)</f>
        <v>1</v>
      </c>
      <c r="E1417" s="15">
        <f>VLOOKUP(Tabelle128[[#This Row],[countrycode]],Tabelle1[[wbcode]:[liberalizations]],5,FALSE)</f>
        <v>2016</v>
      </c>
      <c r="F1417" s="15">
        <v>7.7817360180370239</v>
      </c>
      <c r="G1417" s="15">
        <v>7.8086476723420439</v>
      </c>
      <c r="H1417" s="15">
        <v>15.714285714285721</v>
      </c>
      <c r="I1417" s="16">
        <v>17.206994537084402</v>
      </c>
      <c r="J1417" s="15"/>
      <c r="K1417">
        <v>40.363998413085902</v>
      </c>
      <c r="L1417" s="15">
        <v>39.5</v>
      </c>
      <c r="M1417" s="18">
        <v>0.65100000000000002</v>
      </c>
      <c r="N1417">
        <v>12.994616349999999</v>
      </c>
      <c r="O1417">
        <v>60.805300000000003</v>
      </c>
      <c r="P1417" s="18">
        <v>3930.8365641708601</v>
      </c>
      <c r="Q1417">
        <v>7.8536742850000003</v>
      </c>
      <c r="R1417">
        <v>10577.38399</v>
      </c>
      <c r="S1417" s="6"/>
      <c r="T1417" s="6"/>
      <c r="U1417">
        <v>8.9667891760000007</v>
      </c>
      <c r="V1417">
        <v>9.69</v>
      </c>
      <c r="W1417">
        <v>21.660591855204199</v>
      </c>
      <c r="X1417">
        <v>20.640742573978901</v>
      </c>
      <c r="Y1417">
        <v>82.793005462915602</v>
      </c>
      <c r="Z1417" s="6"/>
      <c r="AA1417">
        <v>0.57899999999999996</v>
      </c>
      <c r="AB1417">
        <v>16.150132291378601</v>
      </c>
      <c r="AC1417">
        <v>29.250630942966701</v>
      </c>
      <c r="AD1417">
        <v>42.3013344291831</v>
      </c>
      <c r="AE1417">
        <v>8.5977826317368393</v>
      </c>
      <c r="AF1417">
        <v>1.7516873128542501</v>
      </c>
    </row>
    <row r="1418" spans="1:32" x14ac:dyDescent="0.2">
      <c r="A1418" s="13" t="s">
        <v>110</v>
      </c>
      <c r="B1418" s="13">
        <v>45</v>
      </c>
      <c r="C1418" s="13">
        <v>1998</v>
      </c>
      <c r="D1418" s="13">
        <f>VLOOKUP(Tabelle128[[#This Row],[countrycode]],Tabelle1[[wbcode]:[treatment]],4,FALSE)</f>
        <v>1</v>
      </c>
      <c r="E1418" s="13">
        <f>VLOOKUP(Tabelle128[[#This Row],[countrycode]],Tabelle1[[wbcode]:[liberalizations]],5,FALSE)</f>
        <v>2016</v>
      </c>
      <c r="F1418" s="13">
        <v>7.7291859409644932</v>
      </c>
      <c r="G1418" s="13">
        <v>7.8153292435509201</v>
      </c>
      <c r="H1418" s="13">
        <v>15.714285714285721</v>
      </c>
      <c r="I1418" s="14">
        <v>17.324678292249601</v>
      </c>
      <c r="J1418" s="13"/>
      <c r="K1418">
        <v>40.198001861572301</v>
      </c>
      <c r="L1418" s="13">
        <v>39.4</v>
      </c>
      <c r="M1418" s="17">
        <v>0.64400000000000002</v>
      </c>
      <c r="N1418">
        <v>13.028151940000001</v>
      </c>
      <c r="O1418">
        <v>60.000799999999998</v>
      </c>
      <c r="P1418" s="17">
        <v>3502.16644688732</v>
      </c>
      <c r="Q1418">
        <v>7.6549233250000004</v>
      </c>
      <c r="R1418">
        <v>10443.91836</v>
      </c>
      <c r="S1418" s="23"/>
      <c r="T1418" s="23"/>
      <c r="U1418">
        <v>8.6376780869999994</v>
      </c>
      <c r="V1418">
        <v>9.68</v>
      </c>
      <c r="W1418">
        <v>22.5192718175416</v>
      </c>
      <c r="X1418">
        <v>21.5164735193548</v>
      </c>
      <c r="Y1418">
        <v>82.675321707750399</v>
      </c>
      <c r="Z1418" s="6"/>
      <c r="AA1418">
        <v>0.57499999999999996</v>
      </c>
      <c r="AB1418">
        <v>16.513970507134299</v>
      </c>
      <c r="AC1418">
        <v>28.576366566324999</v>
      </c>
      <c r="AD1418">
        <v>44.035745336896497</v>
      </c>
      <c r="AE1418">
        <v>6.8805463781729204</v>
      </c>
      <c r="AF1418">
        <v>1.6033694927834901</v>
      </c>
    </row>
    <row r="1419" spans="1:32" x14ac:dyDescent="0.2">
      <c r="A1419" s="15" t="s">
        <v>110</v>
      </c>
      <c r="B1419" s="13">
        <v>45</v>
      </c>
      <c r="C1419" s="15">
        <v>1999</v>
      </c>
      <c r="D1419" s="15">
        <f>VLOOKUP(Tabelle128[[#This Row],[countrycode]],Tabelle1[[wbcode]:[treatment]],4,FALSE)</f>
        <v>1</v>
      </c>
      <c r="E1419" s="15">
        <f>VLOOKUP(Tabelle128[[#This Row],[countrycode]],Tabelle1[[wbcode]:[liberalizations]],5,FALSE)</f>
        <v>2016</v>
      </c>
      <c r="F1419" s="15">
        <v>7.5924762789631988</v>
      </c>
      <c r="G1419" s="15">
        <v>7.743423498295483</v>
      </c>
      <c r="H1419" s="15">
        <v>15.51020408163266</v>
      </c>
      <c r="I1419" s="16">
        <v>17.1424174123871</v>
      </c>
      <c r="J1419" s="15"/>
      <c r="K1419">
        <v>40.064998626708999</v>
      </c>
      <c r="L1419" s="15">
        <v>39.299999999999997</v>
      </c>
      <c r="M1419" s="18">
        <v>0.63800000000000001</v>
      </c>
      <c r="N1419">
        <v>13.06168752</v>
      </c>
      <c r="O1419">
        <v>59.2408</v>
      </c>
      <c r="P1419" s="18">
        <v>3417.2645893408098</v>
      </c>
      <c r="Q1419">
        <v>7.4561723649999996</v>
      </c>
      <c r="R1419">
        <v>10533.51009</v>
      </c>
      <c r="S1419" s="6"/>
      <c r="T1419" s="6"/>
      <c r="U1419">
        <v>8.4538366539999998</v>
      </c>
      <c r="V1419">
        <v>11.15</v>
      </c>
      <c r="W1419">
        <v>22.269215974660199</v>
      </c>
      <c r="X1419">
        <v>19.9890800426071</v>
      </c>
      <c r="Y1419">
        <v>82.857582587612896</v>
      </c>
      <c r="Z1419" s="6"/>
      <c r="AA1419">
        <v>0.56599999999999995</v>
      </c>
      <c r="AB1419">
        <v>14.841275516055999</v>
      </c>
      <c r="AC1419">
        <v>27.665602212532299</v>
      </c>
      <c r="AD1419">
        <v>42.258296017267298</v>
      </c>
      <c r="AE1419">
        <v>5.1814927974787004</v>
      </c>
      <c r="AF1419">
        <v>1.4912477225502201</v>
      </c>
    </row>
    <row r="1420" spans="1:32" x14ac:dyDescent="0.2">
      <c r="A1420" s="13" t="s">
        <v>110</v>
      </c>
      <c r="B1420" s="13">
        <v>45</v>
      </c>
      <c r="C1420" s="13">
        <v>2000</v>
      </c>
      <c r="D1420" s="13">
        <f>VLOOKUP(Tabelle128[[#This Row],[countrycode]],Tabelle1[[wbcode]:[treatment]],4,FALSE)</f>
        <v>1</v>
      </c>
      <c r="E1420" s="13">
        <f>VLOOKUP(Tabelle128[[#This Row],[countrycode]],Tabelle1[[wbcode]:[liberalizations]],5,FALSE)</f>
        <v>2016</v>
      </c>
      <c r="F1420" s="13">
        <v>7.5738221288972118</v>
      </c>
      <c r="G1420" s="13">
        <v>7.7817675559327713</v>
      </c>
      <c r="H1420" s="13">
        <v>15.51020408163266</v>
      </c>
      <c r="I1420" s="14">
        <v>17.808936437218801</v>
      </c>
      <c r="J1420" s="13"/>
      <c r="K1420">
        <v>39.924999237060497</v>
      </c>
      <c r="L1420" s="13">
        <v>39.1</v>
      </c>
      <c r="M1420" s="17">
        <v>0.63300000000000001</v>
      </c>
      <c r="N1420">
        <v>13.095223109999999</v>
      </c>
      <c r="O1420">
        <v>58.470399999999998</v>
      </c>
      <c r="P1420" s="17">
        <v>3374.7184227918401</v>
      </c>
      <c r="Q1420">
        <v>7.2574214059999997</v>
      </c>
      <c r="R1420">
        <v>10823.0723</v>
      </c>
      <c r="S1420" s="23"/>
      <c r="T1420" s="23"/>
      <c r="U1420">
        <v>8.4117006809999992</v>
      </c>
      <c r="V1420">
        <v>10.58</v>
      </c>
      <c r="W1420">
        <v>24.404303310691901</v>
      </c>
      <c r="X1420">
        <v>21.816418424715799</v>
      </c>
      <c r="Y1420">
        <v>82.191063562781196</v>
      </c>
      <c r="Z1420" s="6"/>
      <c r="AA1420">
        <v>0.56299999999999994</v>
      </c>
      <c r="AB1420">
        <v>14.387054998105601</v>
      </c>
      <c r="AC1420">
        <v>28.229755513028898</v>
      </c>
      <c r="AD1420">
        <v>46.2207217354077</v>
      </c>
      <c r="AE1420">
        <v>5.3389510292921702</v>
      </c>
      <c r="AF1420">
        <v>1.4090219005253899</v>
      </c>
    </row>
    <row r="1421" spans="1:32" x14ac:dyDescent="0.2">
      <c r="A1421" s="15" t="s">
        <v>110</v>
      </c>
      <c r="B1421" s="13">
        <v>45</v>
      </c>
      <c r="C1421" s="15">
        <v>2001</v>
      </c>
      <c r="D1421" s="15">
        <f>VLOOKUP(Tabelle128[[#This Row],[countrycode]],Tabelle1[[wbcode]:[treatment]],4,FALSE)</f>
        <v>1</v>
      </c>
      <c r="E1421" s="15">
        <f>VLOOKUP(Tabelle128[[#This Row],[countrycode]],Tabelle1[[wbcode]:[liberalizations]],5,FALSE)</f>
        <v>2016</v>
      </c>
      <c r="F1421" s="15">
        <v>7.4878172599191997</v>
      </c>
      <c r="G1421" s="15">
        <v>7.7075177145191844</v>
      </c>
      <c r="H1421" s="15">
        <v>15.3061224489796</v>
      </c>
      <c r="I1421" s="16">
        <v>18.0648204115687</v>
      </c>
      <c r="J1421">
        <v>1.92</v>
      </c>
      <c r="K1421">
        <v>39.340999603271499</v>
      </c>
      <c r="L1421" s="15">
        <v>38.9</v>
      </c>
      <c r="M1421" s="18">
        <v>0.629</v>
      </c>
      <c r="N1421">
        <v>13.128758700000001</v>
      </c>
      <c r="O1421">
        <v>57.261400000000002</v>
      </c>
      <c r="P1421" s="18">
        <v>2971.8197691883302</v>
      </c>
      <c r="Q1421">
        <v>7.458179951</v>
      </c>
      <c r="R1421">
        <v>10895.360619999999</v>
      </c>
      <c r="S1421" s="6"/>
      <c r="T1421" s="6"/>
      <c r="U1421">
        <v>8.1524317269999997</v>
      </c>
      <c r="V1421">
        <v>8.24</v>
      </c>
      <c r="W1421">
        <v>26.356660634568801</v>
      </c>
      <c r="X1421">
        <v>22.8142845512603</v>
      </c>
      <c r="Y1421">
        <v>81.935179588431296</v>
      </c>
      <c r="Z1421" s="6"/>
      <c r="AA1421">
        <v>0.56799999999999995</v>
      </c>
      <c r="AB1421">
        <v>14.363306457675099</v>
      </c>
      <c r="AC1421">
        <v>28.531613122664002</v>
      </c>
      <c r="AD1421">
        <v>49.170945185828998</v>
      </c>
      <c r="AE1421">
        <v>5.7019001830571598</v>
      </c>
      <c r="AF1421">
        <v>1.3332774623859101</v>
      </c>
    </row>
    <row r="1422" spans="1:32" x14ac:dyDescent="0.2">
      <c r="A1422" s="13" t="s">
        <v>110</v>
      </c>
      <c r="B1422" s="13">
        <v>45</v>
      </c>
      <c r="C1422" s="13">
        <v>2002</v>
      </c>
      <c r="D1422" s="13">
        <f>VLOOKUP(Tabelle128[[#This Row],[countrycode]],Tabelle1[[wbcode]:[treatment]],4,FALSE)</f>
        <v>1</v>
      </c>
      <c r="E1422" s="13">
        <f>VLOOKUP(Tabelle128[[#This Row],[countrycode]],Tabelle1[[wbcode]:[liberalizations]],5,FALSE)</f>
        <v>2016</v>
      </c>
      <c r="F1422" s="13">
        <v>7.3277360403084524</v>
      </c>
      <c r="G1422" s="13">
        <v>7.583609929185851</v>
      </c>
      <c r="H1422" s="13">
        <v>14.897959183673461</v>
      </c>
      <c r="I1422" s="14">
        <v>20.5379658538168</v>
      </c>
      <c r="J1422">
        <v>5.74</v>
      </c>
      <c r="K1422">
        <v>37.740001678466797</v>
      </c>
      <c r="L1422" s="13">
        <v>38.6</v>
      </c>
      <c r="M1422" s="17">
        <v>0.63300000000000001</v>
      </c>
      <c r="N1422">
        <v>13.162294279999999</v>
      </c>
      <c r="O1422">
        <v>55.666200000000003</v>
      </c>
      <c r="P1422" s="17">
        <v>2797.08729059913</v>
      </c>
      <c r="Q1422">
        <v>8.5215997699999999</v>
      </c>
      <c r="R1422">
        <v>11214.99293</v>
      </c>
      <c r="S1422" s="23"/>
      <c r="T1422" s="23"/>
      <c r="U1422">
        <v>7.7215677180000002</v>
      </c>
      <c r="V1422">
        <v>11.49</v>
      </c>
      <c r="W1422">
        <v>28.431167217680201</v>
      </c>
      <c r="X1422">
        <v>25.0343344117566</v>
      </c>
      <c r="Y1422">
        <v>79.4620341461832</v>
      </c>
      <c r="Z1422" s="6"/>
      <c r="AA1422">
        <v>0.56399999999999995</v>
      </c>
      <c r="AB1422">
        <v>14.027285304685201</v>
      </c>
      <c r="AC1422">
        <v>28.505916015476501</v>
      </c>
      <c r="AD1422">
        <v>53.465501629436901</v>
      </c>
      <c r="AE1422">
        <v>9.4947107032486109</v>
      </c>
      <c r="AF1422">
        <v>1.26392260814983</v>
      </c>
    </row>
    <row r="1423" spans="1:32" x14ac:dyDescent="0.2">
      <c r="A1423" s="15" t="s">
        <v>110</v>
      </c>
      <c r="B1423" s="13">
        <v>45</v>
      </c>
      <c r="C1423" s="15">
        <v>2003</v>
      </c>
      <c r="D1423" s="15">
        <f>VLOOKUP(Tabelle128[[#This Row],[countrycode]],Tabelle1[[wbcode]:[treatment]],4,FALSE)</f>
        <v>1</v>
      </c>
      <c r="E1423" s="15">
        <f>VLOOKUP(Tabelle128[[#This Row],[countrycode]],Tabelle1[[wbcode]:[liberalizations]],5,FALSE)</f>
        <v>2016</v>
      </c>
      <c r="F1423" s="15">
        <v>7.2692998035142233</v>
      </c>
      <c r="G1423" s="15">
        <v>7.5197840383485026</v>
      </c>
      <c r="H1423" s="15">
        <v>14.693877551020419</v>
      </c>
      <c r="I1423" s="16">
        <v>21.230649033180001</v>
      </c>
      <c r="J1423">
        <v>-0.38</v>
      </c>
      <c r="K1423">
        <v>38.166000366210902</v>
      </c>
      <c r="L1423" s="15">
        <v>38.299999999999997</v>
      </c>
      <c r="M1423" s="18">
        <v>0.629</v>
      </c>
      <c r="N1423">
        <v>13.195829870000001</v>
      </c>
      <c r="O1423">
        <v>54.330800000000004</v>
      </c>
      <c r="P1423" s="18">
        <v>4217.1147801917496</v>
      </c>
      <c r="Q1423">
        <v>8.7588300700000001</v>
      </c>
      <c r="R1423">
        <v>11380.462170000001</v>
      </c>
      <c r="S1423" s="6"/>
      <c r="T1423" s="6"/>
      <c r="U1423">
        <v>8.6511142020000005</v>
      </c>
      <c r="V1423">
        <v>12.6</v>
      </c>
      <c r="W1423">
        <v>23.915273361403401</v>
      </c>
      <c r="X1423">
        <v>21.808589207575501</v>
      </c>
      <c r="Y1423">
        <v>78.769350966819999</v>
      </c>
      <c r="Z1423" s="6"/>
      <c r="AA1423">
        <v>0.55300000000000005</v>
      </c>
      <c r="AB1423">
        <v>14.656912581889999</v>
      </c>
      <c r="AC1423">
        <v>26.8928680646111</v>
      </c>
      <c r="AD1423">
        <v>45.723862568979001</v>
      </c>
      <c r="AE1423">
        <v>5.6794177109910899</v>
      </c>
      <c r="AF1423">
        <v>1.2238535230671299</v>
      </c>
    </row>
    <row r="1424" spans="1:32" x14ac:dyDescent="0.2">
      <c r="A1424" s="13" t="s">
        <v>110</v>
      </c>
      <c r="B1424" s="13">
        <v>45</v>
      </c>
      <c r="C1424" s="13">
        <v>2004</v>
      </c>
      <c r="D1424" s="13">
        <f>VLOOKUP(Tabelle128[[#This Row],[countrycode]],Tabelle1[[wbcode]:[treatment]],4,FALSE)</f>
        <v>1</v>
      </c>
      <c r="E1424" s="13">
        <f>VLOOKUP(Tabelle128[[#This Row],[countrycode]],Tabelle1[[wbcode]:[liberalizations]],5,FALSE)</f>
        <v>2016</v>
      </c>
      <c r="F1424" s="13">
        <v>7.231089451735695</v>
      </c>
      <c r="G1424" s="13">
        <v>7.4643623944082211</v>
      </c>
      <c r="H1424" s="13">
        <v>14.489795918367349</v>
      </c>
      <c r="I1424" s="14">
        <v>19.325556330410901</v>
      </c>
      <c r="J1424">
        <v>-1.45</v>
      </c>
      <c r="K1424">
        <v>39.652999877929702</v>
      </c>
      <c r="L1424" s="13">
        <v>38</v>
      </c>
      <c r="M1424" s="17">
        <v>0.63</v>
      </c>
      <c r="N1424">
        <v>13.22936545</v>
      </c>
      <c r="O1424">
        <v>54.042999999999999</v>
      </c>
      <c r="P1424" s="17">
        <v>5409.1334888271003</v>
      </c>
      <c r="Q1424">
        <v>8.8230400089999996</v>
      </c>
      <c r="R1424">
        <v>11833.221030000001</v>
      </c>
      <c r="S1424" s="23"/>
      <c r="T1424" s="23"/>
      <c r="U1424">
        <v>9.4959486470000005</v>
      </c>
      <c r="V1424">
        <v>12.72</v>
      </c>
      <c r="W1424">
        <v>22.7575187856654</v>
      </c>
      <c r="X1424">
        <v>22.886056438338699</v>
      </c>
      <c r="Y1424">
        <v>80.674443669589095</v>
      </c>
      <c r="Z1424" s="6"/>
      <c r="AA1424">
        <v>0.54900000000000004</v>
      </c>
      <c r="AB1424">
        <v>15.167238958900199</v>
      </c>
      <c r="AC1424">
        <v>26.303636667974601</v>
      </c>
      <c r="AD1424">
        <v>45.643575224004103</v>
      </c>
      <c r="AE1424">
        <v>-0.69203027102411896</v>
      </c>
      <c r="AF1424">
        <v>1.21776220298327</v>
      </c>
    </row>
    <row r="1425" spans="1:32" x14ac:dyDescent="0.2">
      <c r="A1425" s="15" t="s">
        <v>110</v>
      </c>
      <c r="B1425" s="13">
        <v>45</v>
      </c>
      <c r="C1425" s="15">
        <v>2005</v>
      </c>
      <c r="D1425" s="15">
        <f>VLOOKUP(Tabelle128[[#This Row],[countrycode]],Tabelle1[[wbcode]:[treatment]],4,FALSE)</f>
        <v>1</v>
      </c>
      <c r="E1425" s="15">
        <f>VLOOKUP(Tabelle128[[#This Row],[countrycode]],Tabelle1[[wbcode]:[liberalizations]],5,FALSE)</f>
        <v>2016</v>
      </c>
      <c r="F1425" s="15">
        <v>7.1156763853845044</v>
      </c>
      <c r="G1425" s="15">
        <v>7.3549715045333581</v>
      </c>
      <c r="H1425" s="15">
        <v>14.08163265306122</v>
      </c>
      <c r="I1425" s="16">
        <v>20.2579717753556</v>
      </c>
      <c r="J1425">
        <v>3.01</v>
      </c>
      <c r="K1425">
        <v>39.7299995422363</v>
      </c>
      <c r="L1425" s="15">
        <v>37.700000000000003</v>
      </c>
      <c r="M1425" s="18">
        <v>0.63200000000000001</v>
      </c>
      <c r="N1425">
        <v>13.262901039999999</v>
      </c>
      <c r="O1425">
        <v>53.979700000000001</v>
      </c>
      <c r="P1425" s="18">
        <v>6033.1014908855404</v>
      </c>
      <c r="Q1425">
        <v>8.8993902210000009</v>
      </c>
      <c r="R1425">
        <v>12299.164650000001</v>
      </c>
      <c r="S1425" s="6"/>
      <c r="T1425" s="6"/>
      <c r="U1425">
        <v>8.6867038280000006</v>
      </c>
      <c r="V1425">
        <v>9.11</v>
      </c>
      <c r="W1425">
        <v>23.599764491543599</v>
      </c>
      <c r="X1425">
        <v>23.828016905489299</v>
      </c>
      <c r="Y1425">
        <v>79.7420282246444</v>
      </c>
      <c r="Z1425" s="6"/>
      <c r="AA1425">
        <v>0.56499999999999995</v>
      </c>
      <c r="AB1425">
        <v>15.878304902915399</v>
      </c>
      <c r="AC1425">
        <v>26.0150792659507</v>
      </c>
      <c r="AD1425">
        <v>47.427781397032902</v>
      </c>
      <c r="AE1425">
        <v>2.0628461650463001</v>
      </c>
      <c r="AF1425">
        <v>1.2377406184189901</v>
      </c>
    </row>
    <row r="1426" spans="1:32" x14ac:dyDescent="0.2">
      <c r="A1426" s="13" t="s">
        <v>110</v>
      </c>
      <c r="B1426" s="13">
        <v>45</v>
      </c>
      <c r="C1426" s="13">
        <v>2006</v>
      </c>
      <c r="D1426" s="13">
        <f>VLOOKUP(Tabelle128[[#This Row],[countrycode]],Tabelle1[[wbcode]:[treatment]],4,FALSE)</f>
        <v>1</v>
      </c>
      <c r="E1426" s="13">
        <f>VLOOKUP(Tabelle128[[#This Row],[countrycode]],Tabelle1[[wbcode]:[liberalizations]],5,FALSE)</f>
        <v>2016</v>
      </c>
      <c r="F1426" s="13">
        <v>7.2343860835664699</v>
      </c>
      <c r="G1426" s="13">
        <v>7.4370765438587023</v>
      </c>
      <c r="H1426" s="13">
        <v>14.08163265306122</v>
      </c>
      <c r="I1426" s="27">
        <v>20.574156187311999</v>
      </c>
      <c r="J1426">
        <v>2.79</v>
      </c>
      <c r="K1426">
        <v>40.087001800537102</v>
      </c>
      <c r="L1426" s="13">
        <v>37.4</v>
      </c>
      <c r="M1426" s="17">
        <v>0.63700000000000001</v>
      </c>
      <c r="N1426">
        <v>13.296436630000001</v>
      </c>
      <c r="O1426">
        <v>54.277500000000003</v>
      </c>
      <c r="P1426" s="28">
        <v>6266.5339866204104</v>
      </c>
      <c r="Q1426">
        <v>8.9503602979999997</v>
      </c>
      <c r="R1426">
        <v>12824.9738</v>
      </c>
      <c r="S1426" s="23"/>
      <c r="T1426" s="23"/>
      <c r="U1426">
        <v>9.2107152610000007</v>
      </c>
      <c r="V1426">
        <v>8.49</v>
      </c>
      <c r="W1426">
        <v>26.098249881712</v>
      </c>
      <c r="X1426">
        <v>27.669891392402601</v>
      </c>
      <c r="Y1426">
        <v>79.425843812688001</v>
      </c>
      <c r="Z1426" s="6"/>
      <c r="AA1426">
        <v>0.56899999999999995</v>
      </c>
      <c r="AB1426">
        <v>17.365539559822999</v>
      </c>
      <c r="AC1426">
        <v>24.8591176319147</v>
      </c>
      <c r="AD1426">
        <v>53.768141274114498</v>
      </c>
      <c r="AE1426">
        <v>3.24390776468061</v>
      </c>
      <c r="AF1426">
        <v>1.26362297174921</v>
      </c>
    </row>
    <row r="1427" spans="1:32" x14ac:dyDescent="0.2">
      <c r="A1427" s="15" t="s">
        <v>110</v>
      </c>
      <c r="B1427" s="13">
        <v>45</v>
      </c>
      <c r="C1427" s="15">
        <v>2007</v>
      </c>
      <c r="D1427" s="15">
        <f>VLOOKUP(Tabelle128[[#This Row],[countrycode]],Tabelle1[[wbcode]:[treatment]],4,FALSE)</f>
        <v>1</v>
      </c>
      <c r="E1427" s="15">
        <f>VLOOKUP(Tabelle128[[#This Row],[countrycode]],Tabelle1[[wbcode]:[liberalizations]],5,FALSE)</f>
        <v>2016</v>
      </c>
      <c r="F1427" s="15">
        <v>7.4750368763619388</v>
      </c>
      <c r="G1427" s="15">
        <v>7.6251969820487719</v>
      </c>
      <c r="H1427" s="15">
        <v>14.285714285714279</v>
      </c>
      <c r="I1427" s="26">
        <v>20.6455037878079</v>
      </c>
      <c r="J1427">
        <v>1.19</v>
      </c>
      <c r="K1427">
        <v>41.030998229980497</v>
      </c>
      <c r="L1427" s="15">
        <v>37.200000000000003</v>
      </c>
      <c r="M1427" s="18">
        <v>0.64400000000000002</v>
      </c>
      <c r="N1427">
        <v>13.329972209999999</v>
      </c>
      <c r="O1427">
        <v>54.992199999999997</v>
      </c>
      <c r="P1427">
        <v>6780.8845546965804</v>
      </c>
      <c r="Q1427">
        <v>9.0756101610000002</v>
      </c>
      <c r="R1427">
        <v>13167.32141</v>
      </c>
      <c r="S1427" s="6"/>
      <c r="T1427" s="6"/>
      <c r="U1427">
        <v>9.4625932509999995</v>
      </c>
      <c r="V1427">
        <v>8.3000000000000007</v>
      </c>
      <c r="W1427">
        <v>27.958964394702001</v>
      </c>
      <c r="X1427">
        <v>29.166174743045001</v>
      </c>
      <c r="Y1427">
        <v>79.354496212192103</v>
      </c>
      <c r="Z1427" s="6"/>
      <c r="AA1427">
        <v>0.57499999999999996</v>
      </c>
      <c r="AB1427">
        <v>19.021616305429198</v>
      </c>
      <c r="AC1427">
        <v>25.2946183090828</v>
      </c>
      <c r="AD1427">
        <v>57.125139137746999</v>
      </c>
      <c r="AE1427">
        <v>6.1778068349941302</v>
      </c>
      <c r="AF1427">
        <v>1.2914982753255899</v>
      </c>
    </row>
    <row r="1428" spans="1:32" x14ac:dyDescent="0.2">
      <c r="A1428" s="13" t="s">
        <v>110</v>
      </c>
      <c r="B1428" s="13">
        <v>45</v>
      </c>
      <c r="C1428" s="13">
        <v>2008</v>
      </c>
      <c r="D1428" s="13">
        <f>VLOOKUP(Tabelle128[[#This Row],[countrycode]],Tabelle1[[wbcode]:[treatment]],4,FALSE)</f>
        <v>1</v>
      </c>
      <c r="E1428" s="13">
        <f>VLOOKUP(Tabelle128[[#This Row],[countrycode]],Tabelle1[[wbcode]:[liberalizations]],5,FALSE)</f>
        <v>2016</v>
      </c>
      <c r="F1428" s="13">
        <v>7.7222232490955536</v>
      </c>
      <c r="G1428" s="13">
        <v>7.7904715639486346</v>
      </c>
      <c r="H1428" s="13">
        <v>14.489795918367349</v>
      </c>
      <c r="I1428" s="14">
        <v>19.890270201557701</v>
      </c>
      <c r="J1428">
        <v>-3.78</v>
      </c>
      <c r="K1428" s="18">
        <v>43.286998748779297</v>
      </c>
      <c r="L1428" s="13">
        <v>36.9</v>
      </c>
      <c r="M1428" s="17">
        <v>0.65300000000000002</v>
      </c>
      <c r="N1428" s="18">
        <v>13.363507800000001</v>
      </c>
      <c r="O1428" s="18">
        <v>56.022199999999998</v>
      </c>
      <c r="P1428" s="17">
        <v>6350.6527099580599</v>
      </c>
      <c r="Q1428" s="18">
        <v>9.2150402069999995</v>
      </c>
      <c r="R1428" s="18">
        <v>13430.35398</v>
      </c>
      <c r="S1428" s="13"/>
      <c r="T1428" s="13"/>
      <c r="U1428" s="18">
        <v>9.9366724889999993</v>
      </c>
      <c r="V1428" s="18">
        <v>8.15</v>
      </c>
      <c r="W1428" s="18">
        <v>32.2546736710677</v>
      </c>
      <c r="X1428">
        <v>33.719850128555599</v>
      </c>
      <c r="Y1428">
        <v>80.109729798442302</v>
      </c>
      <c r="Z1428" s="6"/>
      <c r="AA1428">
        <v>0.58099999999999996</v>
      </c>
      <c r="AB1428">
        <v>21.614822216108799</v>
      </c>
      <c r="AC1428">
        <v>26.9415561091344</v>
      </c>
      <c r="AD1428">
        <v>65.974523799623299</v>
      </c>
      <c r="AE1428">
        <v>10.074575524918099</v>
      </c>
      <c r="AF1428">
        <v>1.3341170229957999</v>
      </c>
    </row>
    <row r="1429" spans="1:32" x14ac:dyDescent="0.2">
      <c r="A1429" s="15" t="s">
        <v>110</v>
      </c>
      <c r="B1429" s="13">
        <v>45</v>
      </c>
      <c r="C1429" s="15">
        <v>2009</v>
      </c>
      <c r="D1429" s="15">
        <f>VLOOKUP(Tabelle128[[#This Row],[countrycode]],Tabelle1[[wbcode]:[treatment]],4,FALSE)</f>
        <v>1</v>
      </c>
      <c r="E1429" s="15">
        <f>VLOOKUP(Tabelle128[[#This Row],[countrycode]],Tabelle1[[wbcode]:[liberalizations]],5,FALSE)</f>
        <v>2016</v>
      </c>
      <c r="F1429" s="15">
        <v>7.8400944288340666</v>
      </c>
      <c r="G1429" s="15">
        <v>7.8540633586449848</v>
      </c>
      <c r="H1429" s="15">
        <v>14.489795918367349</v>
      </c>
      <c r="I1429" s="16">
        <v>20.201323315576701</v>
      </c>
      <c r="J1429">
        <v>1.6</v>
      </c>
      <c r="K1429" s="18">
        <v>41.269001007080099</v>
      </c>
      <c r="L1429" s="15">
        <v>37</v>
      </c>
      <c r="M1429" s="18">
        <v>0.66500000000000004</v>
      </c>
      <c r="N1429" s="18">
        <v>13.39704339</v>
      </c>
      <c r="O1429" s="18">
        <v>57.447400000000002</v>
      </c>
      <c r="P1429" s="18">
        <v>6532.7369679551302</v>
      </c>
      <c r="Q1429" s="18">
        <v>9.6000499730000008</v>
      </c>
      <c r="R1429" s="18">
        <v>13145.82043</v>
      </c>
      <c r="S1429" s="15"/>
      <c r="T1429" s="15"/>
      <c r="U1429" s="18">
        <v>9.9502603270000005</v>
      </c>
      <c r="V1429" s="18">
        <v>8.7899999999999991</v>
      </c>
      <c r="W1429" s="18">
        <v>24.982746488323698</v>
      </c>
      <c r="X1429">
        <v>24.604788839556399</v>
      </c>
      <c r="Y1429">
        <v>79.798676684423299</v>
      </c>
      <c r="Z1429" s="6"/>
      <c r="AA1429">
        <v>0.59</v>
      </c>
      <c r="AB1429">
        <v>19.4908649747967</v>
      </c>
      <c r="AC1429">
        <v>25.7430761887593</v>
      </c>
      <c r="AD1429">
        <v>49.587535327880097</v>
      </c>
      <c r="AE1429">
        <v>7.2153141361256496</v>
      </c>
      <c r="AF1429">
        <v>1.3915354319092299</v>
      </c>
    </row>
    <row r="1430" spans="1:32" x14ac:dyDescent="0.2">
      <c r="A1430" s="13" t="s">
        <v>110</v>
      </c>
      <c r="B1430" s="13">
        <v>45</v>
      </c>
      <c r="C1430" s="13">
        <v>2010</v>
      </c>
      <c r="D1430" s="13">
        <f>VLOOKUP(Tabelle128[[#This Row],[countrycode]],Tabelle1[[wbcode]:[treatment]],4,FALSE)</f>
        <v>1</v>
      </c>
      <c r="E1430" s="13">
        <f>VLOOKUP(Tabelle128[[#This Row],[countrycode]],Tabelle1[[wbcode]:[liberalizations]],5,FALSE)</f>
        <v>2016</v>
      </c>
      <c r="F1430" s="13">
        <v>8.2231241878367953</v>
      </c>
      <c r="G1430" s="13">
        <v>8.1694120043923171</v>
      </c>
      <c r="H1430" s="13">
        <v>14.897959183673461</v>
      </c>
      <c r="I1430" s="14">
        <v>19.6364469267725</v>
      </c>
      <c r="J1430">
        <v>6.22</v>
      </c>
      <c r="K1430" s="18">
        <v>39.369998931884801</v>
      </c>
      <c r="L1430" s="13">
        <v>37</v>
      </c>
      <c r="M1430" s="17">
        <v>0.67500000000000004</v>
      </c>
      <c r="N1430" s="18">
        <v>13.430578969999999</v>
      </c>
      <c r="O1430" s="18">
        <v>58.898699999999998</v>
      </c>
      <c r="P1430" s="17">
        <v>8148.9612020223003</v>
      </c>
      <c r="Q1430" s="18">
        <v>9.6693201070000008</v>
      </c>
      <c r="R1430" s="18">
        <v>13354.96125</v>
      </c>
      <c r="S1430" s="18"/>
      <c r="T1430" s="18">
        <v>57.268000000000001</v>
      </c>
      <c r="U1430" s="18">
        <v>9.1167059409999993</v>
      </c>
      <c r="V1430" s="18">
        <v>9.83</v>
      </c>
      <c r="W1430" s="18">
        <v>25.783417626722098</v>
      </c>
      <c r="X1430">
        <v>24.622669535877801</v>
      </c>
      <c r="Y1430">
        <v>80.363553073227493</v>
      </c>
      <c r="AA1430">
        <v>0.59899999999999998</v>
      </c>
      <c r="AB1430">
        <v>17.5616357245929</v>
      </c>
      <c r="AC1430">
        <v>25.303463099336302</v>
      </c>
      <c r="AD1430">
        <v>50.406087162599903</v>
      </c>
      <c r="AE1430">
        <v>4.0897298947047203</v>
      </c>
      <c r="AF1430">
        <v>1.45528193348191</v>
      </c>
    </row>
    <row r="1431" spans="1:32" x14ac:dyDescent="0.2">
      <c r="A1431" s="15" t="s">
        <v>110</v>
      </c>
      <c r="B1431" s="13">
        <v>45</v>
      </c>
      <c r="C1431" s="15">
        <v>2011</v>
      </c>
      <c r="D1431" s="15">
        <f>VLOOKUP(Tabelle128[[#This Row],[countrycode]],Tabelle1[[wbcode]:[treatment]],4,FALSE)</f>
        <v>1</v>
      </c>
      <c r="E1431" s="15">
        <f>VLOOKUP(Tabelle128[[#This Row],[countrycode]],Tabelle1[[wbcode]:[liberalizations]],5,FALSE)</f>
        <v>2016</v>
      </c>
      <c r="F1431" s="15">
        <v>8.2845570940438975</v>
      </c>
      <c r="G1431" s="15">
        <v>8.140609344795962</v>
      </c>
      <c r="H1431" s="15">
        <v>14.693877551020419</v>
      </c>
      <c r="I1431" s="16">
        <v>18.872080652942198</v>
      </c>
      <c r="J1431">
        <v>1.78</v>
      </c>
      <c r="K1431" s="18">
        <v>39.314998626708999</v>
      </c>
      <c r="L1431" s="15">
        <v>37.1</v>
      </c>
      <c r="M1431" s="18">
        <v>0.68600000000000005</v>
      </c>
      <c r="N1431" s="18">
        <v>13.464114560000001</v>
      </c>
      <c r="O1431" s="18">
        <v>60.650700000000001</v>
      </c>
      <c r="P1431" s="18">
        <v>8810.9306509357593</v>
      </c>
      <c r="Q1431" s="18">
        <v>9.6937198640000002</v>
      </c>
      <c r="R1431" s="18">
        <v>13514.303610000001</v>
      </c>
      <c r="S1431" s="18"/>
      <c r="T1431" s="18">
        <v>57.268000000000001</v>
      </c>
      <c r="U1431" s="18">
        <v>9.1137457289999997</v>
      </c>
      <c r="V1431" s="18">
        <v>9.93</v>
      </c>
      <c r="W1431" s="18">
        <v>27.698148470375202</v>
      </c>
      <c r="X1431">
        <v>26.938201965521898</v>
      </c>
      <c r="Y1431">
        <v>81.127919347057798</v>
      </c>
      <c r="AA1431">
        <v>0.60899999999999999</v>
      </c>
      <c r="AB1431">
        <v>17.809369183941801</v>
      </c>
      <c r="AC1431">
        <v>24.839491150799901</v>
      </c>
      <c r="AD1431">
        <v>54.6363504358971</v>
      </c>
      <c r="AE1431">
        <v>4.99926696965254</v>
      </c>
      <c r="AF1431">
        <v>1.5245140562519901</v>
      </c>
    </row>
    <row r="1432" spans="1:32" x14ac:dyDescent="0.2">
      <c r="A1432" s="13" t="s">
        <v>110</v>
      </c>
      <c r="B1432" s="13">
        <v>45</v>
      </c>
      <c r="C1432" s="13">
        <v>2012</v>
      </c>
      <c r="D1432" s="13">
        <f>VLOOKUP(Tabelle128[[#This Row],[countrycode]],Tabelle1[[wbcode]:[treatment]],4,FALSE)</f>
        <v>1</v>
      </c>
      <c r="E1432" s="13">
        <f>VLOOKUP(Tabelle128[[#This Row],[countrycode]],Tabelle1[[wbcode]:[liberalizations]],5,FALSE)</f>
        <v>2016</v>
      </c>
      <c r="F1432" s="13">
        <v>8.5334830284766632</v>
      </c>
      <c r="G1432" s="13">
        <v>8.3170990458731318</v>
      </c>
      <c r="H1432" s="13">
        <v>14.897959183673461</v>
      </c>
      <c r="I1432" s="14">
        <v>16.8779276739849</v>
      </c>
      <c r="J1432">
        <v>-0.05</v>
      </c>
      <c r="K1432" s="18">
        <v>39.523998260497997</v>
      </c>
      <c r="L1432" s="13">
        <v>37.200000000000003</v>
      </c>
      <c r="M1432" s="17">
        <v>0.69599999999999995</v>
      </c>
      <c r="N1432" s="18">
        <v>13.49765015</v>
      </c>
      <c r="O1432" s="18">
        <v>61.845700000000001</v>
      </c>
      <c r="P1432" s="17">
        <v>8222.1972792588604</v>
      </c>
      <c r="Q1432" s="18">
        <v>9.9343204499999995</v>
      </c>
      <c r="R1432" s="18">
        <v>13602.25352</v>
      </c>
      <c r="S1432" s="18">
        <v>30.824178069999999</v>
      </c>
      <c r="T1432" s="18">
        <v>54.704999999999998</v>
      </c>
      <c r="U1432" s="18">
        <v>8.7282945329999997</v>
      </c>
      <c r="V1432" s="18">
        <v>9.5500000000000007</v>
      </c>
      <c r="W1432" s="18">
        <v>27.139149193767899</v>
      </c>
      <c r="X1432">
        <v>28.4434679995666</v>
      </c>
      <c r="Y1432">
        <v>83.1220723260151</v>
      </c>
      <c r="Z1432">
        <v>0.46500000000000002</v>
      </c>
      <c r="AA1432">
        <v>0.621</v>
      </c>
      <c r="AB1432">
        <v>17.934933446749</v>
      </c>
      <c r="AC1432">
        <v>24.468600235575298</v>
      </c>
      <c r="AD1432">
        <v>55.582617193334499</v>
      </c>
      <c r="AE1432">
        <v>5.7246579167830296</v>
      </c>
      <c r="AF1432">
        <v>1.58135367305518</v>
      </c>
    </row>
    <row r="1433" spans="1:32" x14ac:dyDescent="0.2">
      <c r="A1433" s="15" t="s">
        <v>110</v>
      </c>
      <c r="B1433" s="13">
        <v>45</v>
      </c>
      <c r="C1433" s="15">
        <v>2013</v>
      </c>
      <c r="D1433" s="15">
        <f>VLOOKUP(Tabelle128[[#This Row],[countrycode]],Tabelle1[[wbcode]:[treatment]],4,FALSE)</f>
        <v>1</v>
      </c>
      <c r="E1433" s="15">
        <f>VLOOKUP(Tabelle128[[#This Row],[countrycode]],Tabelle1[[wbcode]:[liberalizations]],5,FALSE)</f>
        <v>2016</v>
      </c>
      <c r="F1433" s="15">
        <v>8.4323527552608954</v>
      </c>
      <c r="G1433" s="15">
        <v>8.1595442918424084</v>
      </c>
      <c r="H1433" s="15">
        <v>14.489795918367349</v>
      </c>
      <c r="I1433" s="16">
        <v>17.052292107620101</v>
      </c>
      <c r="J1433">
        <v>-0.59</v>
      </c>
      <c r="K1433" s="18">
        <v>40.043998718261697</v>
      </c>
      <c r="L1433" s="15">
        <v>37.299999999999997</v>
      </c>
      <c r="M1433" s="18">
        <v>0.70399999999999996</v>
      </c>
      <c r="N1433" s="18">
        <v>13.748780249999999</v>
      </c>
      <c r="O1433" s="18">
        <v>62.533099999999997</v>
      </c>
      <c r="P1433" s="18">
        <v>7467.0791851039403</v>
      </c>
      <c r="Q1433" s="18">
        <v>10.040185449999999</v>
      </c>
      <c r="R1433" s="18">
        <v>13732.25252</v>
      </c>
      <c r="S1433" s="18">
        <v>30.856609989999999</v>
      </c>
      <c r="T1433" s="18">
        <v>54.704999999999998</v>
      </c>
      <c r="U1433" s="18">
        <v>8.4911593599999993</v>
      </c>
      <c r="V1433" s="18">
        <v>10.09</v>
      </c>
      <c r="W1433" s="18">
        <v>28.379280320361001</v>
      </c>
      <c r="X1433">
        <v>30.495747309690099</v>
      </c>
      <c r="Y1433">
        <v>82.947707892379896</v>
      </c>
      <c r="Z1433">
        <v>0.47</v>
      </c>
      <c r="AA1433">
        <v>0.627</v>
      </c>
      <c r="AB1433">
        <v>18.578712207731499</v>
      </c>
      <c r="AC1433">
        <v>24.5517417673484</v>
      </c>
      <c r="AD1433">
        <v>58.875027630051001</v>
      </c>
      <c r="AE1433">
        <v>5.7844690966719101</v>
      </c>
      <c r="AF1433">
        <v>1.6043673693123801</v>
      </c>
    </row>
    <row r="1434" spans="1:32" x14ac:dyDescent="0.2">
      <c r="A1434" s="13" t="s">
        <v>110</v>
      </c>
      <c r="B1434" s="13">
        <v>45</v>
      </c>
      <c r="C1434" s="13">
        <v>2014</v>
      </c>
      <c r="D1434" s="13">
        <f>VLOOKUP(Tabelle128[[#This Row],[countrycode]],Tabelle1[[wbcode]:[treatment]],4,FALSE)</f>
        <v>1</v>
      </c>
      <c r="E1434" s="13">
        <f>VLOOKUP(Tabelle128[[#This Row],[countrycode]],Tabelle1[[wbcode]:[liberalizations]],5,FALSE)</f>
        <v>2016</v>
      </c>
      <c r="F1434" s="13">
        <v>8.3137049554830522</v>
      </c>
      <c r="G1434" s="13">
        <v>7.9832197565102616</v>
      </c>
      <c r="H1434" s="13">
        <v>14.08163265306122</v>
      </c>
      <c r="I1434" s="14">
        <v>16.989627272642998</v>
      </c>
      <c r="J1434">
        <v>0.14000000000000001</v>
      </c>
      <c r="K1434" s="18">
        <v>40.041000366210902</v>
      </c>
      <c r="L1434" s="13">
        <v>37.4</v>
      </c>
      <c r="M1434" s="17">
        <v>0.71199999999999997</v>
      </c>
      <c r="N1434" s="18">
        <v>13.99991035</v>
      </c>
      <c r="O1434" s="18">
        <v>63.379600000000003</v>
      </c>
      <c r="P1434" s="17">
        <v>6988.8087385468198</v>
      </c>
      <c r="Q1434" s="18">
        <v>10.146050450000001</v>
      </c>
      <c r="R1434" s="18">
        <v>13700.834559999999</v>
      </c>
      <c r="S1434" s="18">
        <v>30.725864420000001</v>
      </c>
      <c r="T1434" s="18">
        <v>54.704999999999998</v>
      </c>
      <c r="U1434" s="18">
        <v>8.8117164310000007</v>
      </c>
      <c r="V1434" s="18">
        <v>8.41</v>
      </c>
      <c r="W1434" s="18">
        <v>29.000619303347101</v>
      </c>
      <c r="X1434">
        <v>30.498954751712098</v>
      </c>
      <c r="Y1434">
        <v>83.010372727356994</v>
      </c>
      <c r="Z1434">
        <v>0.47599999999999998</v>
      </c>
      <c r="AA1434">
        <v>0.63800000000000001</v>
      </c>
      <c r="AB1434">
        <v>18.301198735846999</v>
      </c>
      <c r="AC1434">
        <v>24.305282005822701</v>
      </c>
      <c r="AD1434">
        <v>59.499574055059298</v>
      </c>
      <c r="AE1434">
        <v>6.1298377028714501</v>
      </c>
      <c r="AF1434">
        <v>1.5837873959192099</v>
      </c>
    </row>
    <row r="1435" spans="1:32" x14ac:dyDescent="0.2">
      <c r="A1435" s="15" t="s">
        <v>110</v>
      </c>
      <c r="B1435" s="13">
        <v>45</v>
      </c>
      <c r="C1435" s="15">
        <v>2015</v>
      </c>
      <c r="D1435" s="15">
        <f>VLOOKUP(Tabelle128[[#This Row],[countrycode]],Tabelle1[[wbcode]:[treatment]],4,FALSE)</f>
        <v>1</v>
      </c>
      <c r="E1435" s="15">
        <f>VLOOKUP(Tabelle128[[#This Row],[countrycode]],Tabelle1[[wbcode]:[liberalizations]],5,FALSE)</f>
        <v>2016</v>
      </c>
      <c r="F1435" s="15">
        <v>8.1771048082801308</v>
      </c>
      <c r="G1435" s="15">
        <v>7.8267163756684921</v>
      </c>
      <c r="H1435" s="15">
        <v>13.673469387755111</v>
      </c>
      <c r="I1435" s="16">
        <v>17.333804683931199</v>
      </c>
      <c r="J1435">
        <v>-2.4300000000000002</v>
      </c>
      <c r="K1435" s="18">
        <v>40.861000061035199</v>
      </c>
      <c r="L1435" s="15">
        <v>37.5</v>
      </c>
      <c r="M1435" s="18">
        <v>0.71599999999999997</v>
      </c>
      <c r="N1435" s="18">
        <v>14.008785250000001</v>
      </c>
      <c r="O1435" s="18">
        <v>63.9499</v>
      </c>
      <c r="P1435" s="18">
        <v>6259.83968110571</v>
      </c>
      <c r="Q1435" s="18">
        <v>10.23357964</v>
      </c>
      <c r="R1435" s="18">
        <v>13694.72811</v>
      </c>
      <c r="S1435" s="18">
        <v>30.312053909999999</v>
      </c>
      <c r="T1435" s="18">
        <v>56.124000000000002</v>
      </c>
      <c r="U1435" s="18">
        <v>8.1350614669999999</v>
      </c>
      <c r="V1435" s="18">
        <v>8.06</v>
      </c>
      <c r="W1435" s="18">
        <v>27.713638412482901</v>
      </c>
      <c r="X1435">
        <v>29.0130377322327</v>
      </c>
      <c r="Y1435">
        <v>82.666195316068794</v>
      </c>
      <c r="Z1435">
        <v>0.47899999999999998</v>
      </c>
      <c r="AA1435">
        <v>0.64700000000000002</v>
      </c>
      <c r="AB1435">
        <v>18.008953285225299</v>
      </c>
      <c r="AC1435">
        <v>23.732307974632601</v>
      </c>
      <c r="AD1435">
        <v>56.726676144715597</v>
      </c>
      <c r="AE1435">
        <v>4.5406422773791402</v>
      </c>
      <c r="AF1435">
        <v>1.5322427734169199</v>
      </c>
    </row>
    <row r="1436" spans="1:32" x14ac:dyDescent="0.2">
      <c r="A1436" s="13" t="s">
        <v>110</v>
      </c>
      <c r="B1436" s="13">
        <v>45</v>
      </c>
      <c r="C1436" s="13">
        <v>2016</v>
      </c>
      <c r="D1436" s="13">
        <f>VLOOKUP(Tabelle128[[#This Row],[countrycode]],Tabelle1[[wbcode]:[treatment]],4,FALSE)</f>
        <v>1</v>
      </c>
      <c r="E1436" s="13">
        <f>VLOOKUP(Tabelle128[[#This Row],[countrycode]],Tabelle1[[wbcode]:[liberalizations]],5,FALSE)</f>
        <v>2016</v>
      </c>
      <c r="F1436" s="13">
        <v>8.2682275969829835</v>
      </c>
      <c r="G1436" s="13">
        <v>7.8473197245763817</v>
      </c>
      <c r="H1436" s="13">
        <v>13.673469387755111</v>
      </c>
      <c r="I1436" s="14">
        <v>17.411369377472599</v>
      </c>
      <c r="J1436">
        <v>0.47</v>
      </c>
      <c r="K1436" s="18">
        <v>40.189998626708999</v>
      </c>
      <c r="L1436" s="13">
        <v>37.5</v>
      </c>
      <c r="M1436" s="17">
        <v>0.71899999999999997</v>
      </c>
      <c r="N1436" s="18">
        <v>14.01766014</v>
      </c>
      <c r="O1436" s="18">
        <v>64.746899999999997</v>
      </c>
      <c r="P1436" s="17">
        <v>5756.9657409880401</v>
      </c>
      <c r="Q1436" s="18">
        <v>10.18788004</v>
      </c>
      <c r="R1436" s="18">
        <v>13545.35859</v>
      </c>
      <c r="S1436" s="18">
        <v>31.024449369999999</v>
      </c>
      <c r="T1436" s="18">
        <v>56.124000000000002</v>
      </c>
      <c r="U1436" s="18">
        <v>8.2687878440000002</v>
      </c>
      <c r="V1436" s="18">
        <v>7.55</v>
      </c>
      <c r="W1436" s="18">
        <v>28.156088169895501</v>
      </c>
      <c r="X1436">
        <v>27.705169334982699</v>
      </c>
      <c r="Y1436">
        <v>82.588630622527404</v>
      </c>
      <c r="Z1436">
        <v>0.47699999999999998</v>
      </c>
      <c r="AA1436">
        <v>0.65</v>
      </c>
      <c r="AB1436">
        <v>17.4415036155936</v>
      </c>
      <c r="AC1436">
        <v>23.7825372977493</v>
      </c>
      <c r="AD1436">
        <v>55.861257504878203</v>
      </c>
      <c r="AE1436">
        <v>6.5713964217395899</v>
      </c>
      <c r="AF1436">
        <v>1.47193342939738</v>
      </c>
    </row>
    <row r="1437" spans="1:32" x14ac:dyDescent="0.2">
      <c r="A1437" s="15" t="s">
        <v>110</v>
      </c>
      <c r="B1437" s="13">
        <v>45</v>
      </c>
      <c r="C1437" s="15">
        <v>2017</v>
      </c>
      <c r="D1437" s="15">
        <f>VLOOKUP(Tabelle128[[#This Row],[countrycode]],Tabelle1[[wbcode]:[treatment]],4,FALSE)</f>
        <v>1</v>
      </c>
      <c r="E1437" s="15">
        <f>VLOOKUP(Tabelle128[[#This Row],[countrycode]],Tabelle1[[wbcode]:[liberalizations]],5,FALSE)</f>
        <v>2016</v>
      </c>
      <c r="F1437" s="15">
        <v>8.3615999463832065</v>
      </c>
      <c r="G1437" s="15">
        <v>7.8955997307300061</v>
      </c>
      <c r="H1437" s="15">
        <v>13.673469387755111</v>
      </c>
      <c r="I1437" s="16">
        <v>17.754952096854101</v>
      </c>
      <c r="J1437">
        <v>-0.6</v>
      </c>
      <c r="K1437" s="18">
        <v>40.390998840332003</v>
      </c>
      <c r="L1437" s="15">
        <v>37.6</v>
      </c>
      <c r="M1437" s="18">
        <v>0.72</v>
      </c>
      <c r="N1437" s="18">
        <v>13.79119968</v>
      </c>
      <c r="O1437" s="18">
        <v>65.402000000000001</v>
      </c>
      <c r="P1437" s="18">
        <v>6690.93984735096</v>
      </c>
      <c r="Q1437" s="18">
        <v>10.142180440000001</v>
      </c>
      <c r="R1437" s="18">
        <v>13475.98821</v>
      </c>
      <c r="S1437" s="18">
        <v>30.906399199999999</v>
      </c>
      <c r="T1437" s="18">
        <v>56.996000000000002</v>
      </c>
      <c r="U1437" s="18">
        <v>8.1424431990000006</v>
      </c>
      <c r="V1437" s="18">
        <v>7.76</v>
      </c>
      <c r="W1437" s="18">
        <v>27.3400757812216</v>
      </c>
      <c r="X1437">
        <v>26.1958560481525</v>
      </c>
      <c r="Y1437">
        <v>82.245047903145903</v>
      </c>
      <c r="Z1437">
        <v>0.47699999999999998</v>
      </c>
      <c r="AA1437">
        <v>0.65100000000000002</v>
      </c>
      <c r="AB1437">
        <v>16.3988051798909</v>
      </c>
      <c r="AC1437">
        <v>23.610556495569501</v>
      </c>
      <c r="AD1437">
        <v>53.5359318293741</v>
      </c>
      <c r="AE1437">
        <v>5.1842466476613103</v>
      </c>
      <c r="AF1437">
        <v>1.4169472537863099</v>
      </c>
    </row>
    <row r="1438" spans="1:32" x14ac:dyDescent="0.2">
      <c r="A1438" s="13" t="s">
        <v>110</v>
      </c>
      <c r="B1438" s="13">
        <v>45</v>
      </c>
      <c r="C1438" s="13">
        <v>2018</v>
      </c>
      <c r="D1438" s="13">
        <f>VLOOKUP(Tabelle128[[#This Row],[countrycode]],Tabelle1[[wbcode]:[treatment]],4,FALSE)</f>
        <v>1</v>
      </c>
      <c r="E1438" s="13">
        <f>VLOOKUP(Tabelle128[[#This Row],[countrycode]],Tabelle1[[wbcode]:[liberalizations]],5,FALSE)</f>
        <v>2016</v>
      </c>
      <c r="F1438" s="13">
        <v>8.3721717691633391</v>
      </c>
      <c r="G1438" s="13">
        <v>7.8843581060614527</v>
      </c>
      <c r="H1438" s="13">
        <v>13.673469387755111</v>
      </c>
      <c r="I1438" s="14">
        <v>17.010488916980201</v>
      </c>
      <c r="J1438">
        <v>-0.49</v>
      </c>
      <c r="K1438" s="18">
        <v>40.316001892089801</v>
      </c>
      <c r="L1438" s="13"/>
      <c r="M1438" s="17">
        <v>0.72599999999999998</v>
      </c>
      <c r="N1438" s="18">
        <v>13.535309789999999</v>
      </c>
      <c r="O1438" s="18">
        <v>65.674300000000002</v>
      </c>
      <c r="P1438" s="17">
        <v>7005.0954126602201</v>
      </c>
      <c r="Q1438" s="18">
        <v>10.7576704</v>
      </c>
      <c r="R1438" s="18">
        <v>13491.22179</v>
      </c>
      <c r="S1438" s="18">
        <v>31.103963650000001</v>
      </c>
      <c r="T1438" s="18">
        <v>56.996000000000002</v>
      </c>
      <c r="U1438" s="18">
        <v>8.0320535609999997</v>
      </c>
      <c r="V1438" s="18">
        <v>7.6</v>
      </c>
      <c r="W1438" s="18">
        <v>27.488588126817401</v>
      </c>
      <c r="X1438">
        <v>27.018995448259901</v>
      </c>
      <c r="Y1438">
        <v>82.989511083019806</v>
      </c>
      <c r="Z1438">
        <v>0.47899999999999998</v>
      </c>
      <c r="AA1438">
        <v>0.65800000000000003</v>
      </c>
      <c r="AB1438">
        <v>15.850219498526499</v>
      </c>
      <c r="AC1438">
        <v>23.506994453701601</v>
      </c>
      <c r="AD1438">
        <v>54.507583575077298</v>
      </c>
      <c r="AE1438">
        <v>4.5171652278658696</v>
      </c>
      <c r="AF1438">
        <v>1.3637032160046101</v>
      </c>
    </row>
    <row r="1439" spans="1:32" x14ac:dyDescent="0.2">
      <c r="A1439" s="15" t="s">
        <v>110</v>
      </c>
      <c r="B1439" s="13">
        <v>45</v>
      </c>
      <c r="C1439" s="15">
        <v>2019</v>
      </c>
      <c r="D1439" s="15">
        <f>VLOOKUP(Tabelle128[[#This Row],[countrycode]],Tabelle1[[wbcode]:[treatment]],4,FALSE)</f>
        <v>1</v>
      </c>
      <c r="E1439" s="15">
        <f>VLOOKUP(Tabelle128[[#This Row],[countrycode]],Tabelle1[[wbcode]:[liberalizations]],5,FALSE)</f>
        <v>2016</v>
      </c>
      <c r="F1439" s="15"/>
      <c r="G1439" s="15"/>
      <c r="H1439" s="15"/>
      <c r="I1439" s="16">
        <v>16.5791240786908</v>
      </c>
      <c r="J1439">
        <v>0.64</v>
      </c>
      <c r="K1439" s="18">
        <v>39.534999847412102</v>
      </c>
      <c r="L1439" s="15"/>
      <c r="M1439" s="18">
        <v>0.73599999999999999</v>
      </c>
      <c r="N1439" s="18">
        <v>13.64371014</v>
      </c>
      <c r="O1439" s="18">
        <v>66.174999999999997</v>
      </c>
      <c r="P1439" s="18">
        <v>6624.7618649330898</v>
      </c>
      <c r="Q1439" s="18">
        <v>11.37316036</v>
      </c>
      <c r="R1439" s="18">
        <v>13366.47464</v>
      </c>
      <c r="S1439" s="18">
        <v>31.216062340000001</v>
      </c>
      <c r="T1439" s="18">
        <v>56.996000000000002</v>
      </c>
      <c r="U1439" s="18">
        <v>8.1273336799999996</v>
      </c>
      <c r="V1439" s="18">
        <v>7.55</v>
      </c>
      <c r="W1439" s="18">
        <v>27.342180492264799</v>
      </c>
      <c r="X1439">
        <v>26.808065758402801</v>
      </c>
      <c r="Y1439">
        <v>83.420875921309204</v>
      </c>
      <c r="Z1439">
        <v>0.48499999999999999</v>
      </c>
      <c r="AA1439">
        <v>0.66700000000000004</v>
      </c>
      <c r="AB1439">
        <v>15.3467015184085</v>
      </c>
      <c r="AC1439">
        <v>23.577855379352599</v>
      </c>
      <c r="AD1439">
        <v>54.1502462506676</v>
      </c>
      <c r="AE1439">
        <v>4.1202458701498399</v>
      </c>
      <c r="AF1439">
        <v>1.31629200967216</v>
      </c>
    </row>
    <row r="1440" spans="1:32" x14ac:dyDescent="0.2">
      <c r="A1440" s="13" t="s">
        <v>110</v>
      </c>
      <c r="B1440" s="13">
        <v>45</v>
      </c>
      <c r="C1440" s="13">
        <v>2020</v>
      </c>
      <c r="D1440" s="13">
        <f>VLOOKUP(Tabelle128[[#This Row],[countrycode]],Tabelle1[[wbcode]:[treatment]],4,FALSE)</f>
        <v>1</v>
      </c>
      <c r="E1440" s="13">
        <f>VLOOKUP(Tabelle128[[#This Row],[countrycode]],Tabelle1[[wbcode]:[liberalizations]],5,FALSE)</f>
        <v>2016</v>
      </c>
      <c r="F1440" s="13"/>
      <c r="G1440" s="13"/>
      <c r="H1440" s="13"/>
      <c r="I1440" s="18">
        <v>17.096223300911898</v>
      </c>
      <c r="J1440">
        <v>1.27</v>
      </c>
      <c r="K1440" s="18">
        <v>35.778999328613303</v>
      </c>
      <c r="L1440" s="13"/>
      <c r="M1440" s="17">
        <v>0.72699999999999998</v>
      </c>
      <c r="N1440" s="18">
        <v>13.64371014</v>
      </c>
      <c r="O1440" s="18">
        <v>65.252200000000002</v>
      </c>
      <c r="P1440" s="18">
        <v>5655.8676539039598</v>
      </c>
      <c r="Q1440" s="18">
        <v>11.37316036</v>
      </c>
      <c r="R1440" s="18">
        <v>12449.671039999999</v>
      </c>
      <c r="S1440" s="18">
        <v>30.267277830000001</v>
      </c>
      <c r="T1440" s="18">
        <v>56.996000000000002</v>
      </c>
      <c r="U1440" s="18">
        <v>7.6204195370000001</v>
      </c>
      <c r="V1440" s="18">
        <v>7.55</v>
      </c>
      <c r="W1440" s="18">
        <v>27.778011440400999</v>
      </c>
      <c r="X1440">
        <v>23.348834501359899</v>
      </c>
      <c r="Y1440">
        <v>82.903776699088098</v>
      </c>
      <c r="Z1440">
        <v>0.48499999999999999</v>
      </c>
      <c r="AA1440">
        <v>0.66100000000000003</v>
      </c>
      <c r="AB1440">
        <v>13.716863655583801</v>
      </c>
      <c r="AC1440">
        <v>23.422275447796299</v>
      </c>
      <c r="AD1440">
        <v>51.126845941760898</v>
      </c>
      <c r="AE1440">
        <v>3.21003597454107</v>
      </c>
      <c r="AF1440">
        <v>1.2733562633066799</v>
      </c>
    </row>
    <row r="1441" spans="1:32" x14ac:dyDescent="0.2">
      <c r="A1441" s="15" t="s">
        <v>110</v>
      </c>
      <c r="B1441" s="13">
        <v>45</v>
      </c>
      <c r="C1441" s="15">
        <v>2021</v>
      </c>
      <c r="D1441" s="15">
        <f>VLOOKUP(Tabelle128[[#This Row],[countrycode]],Tabelle1[[wbcode]:[treatment]],4,FALSE)</f>
        <v>1</v>
      </c>
      <c r="E1441" s="15">
        <f>VLOOKUP(Tabelle128[[#This Row],[countrycode]],Tabelle1[[wbcode]:[liberalizations]],5,FALSE)</f>
        <v>2016</v>
      </c>
      <c r="F1441" s="15"/>
      <c r="G1441" s="15"/>
      <c r="H1441" s="15"/>
      <c r="I1441" s="18">
        <v>20.060215580164801</v>
      </c>
      <c r="J1441">
        <v>5.33</v>
      </c>
      <c r="K1441" s="18">
        <v>35.127998352050803</v>
      </c>
      <c r="L1441" s="15"/>
      <c r="M1441" s="18">
        <v>0.71299999999999997</v>
      </c>
      <c r="N1441" s="18">
        <v>13.64371014</v>
      </c>
      <c r="O1441" s="18">
        <v>62.341000000000001</v>
      </c>
      <c r="P1441" s="18">
        <v>6994.2116535567502</v>
      </c>
      <c r="Q1441" s="18">
        <v>11.37316036</v>
      </c>
      <c r="R1441" s="18">
        <v>12948.373250000001</v>
      </c>
      <c r="S1441" s="18">
        <v>31.051126910000001</v>
      </c>
      <c r="T1441" s="18">
        <v>56.996000000000002</v>
      </c>
      <c r="U1441" s="18">
        <v>7.6204195370000001</v>
      </c>
      <c r="V1441" s="18">
        <v>7.55</v>
      </c>
      <c r="W1441" s="18">
        <v>31.107735225971702</v>
      </c>
      <c r="X1441">
        <v>24.963491520151099</v>
      </c>
      <c r="Y1441">
        <v>79.939784419835206</v>
      </c>
      <c r="Z1441">
        <v>0.47099999999999997</v>
      </c>
      <c r="AA1441">
        <v>0.64800000000000002</v>
      </c>
      <c r="AB1441">
        <v>13.049719725883699</v>
      </c>
      <c r="AC1441">
        <v>24.463422460759698</v>
      </c>
      <c r="AD1441">
        <v>56.071226746122797</v>
      </c>
      <c r="AE1441">
        <v>4.61167217803201</v>
      </c>
      <c r="AF1441">
        <v>1.2288412447349899</v>
      </c>
    </row>
    <row r="1442" spans="1:32" x14ac:dyDescent="0.2">
      <c r="A1442" s="13" t="s">
        <v>117</v>
      </c>
      <c r="B1442" s="13">
        <v>46</v>
      </c>
      <c r="C1442" s="13">
        <v>1990</v>
      </c>
      <c r="D1442" s="13">
        <f>VLOOKUP(Tabelle128[[#This Row],[countrycode]],Tabelle1[[wbcode]:[treatment]],4,FALSE)</f>
        <v>0</v>
      </c>
      <c r="E1442" s="13">
        <f>VLOOKUP(Tabelle128[[#This Row],[countrycode]],Tabelle1[[wbcode]:[liberalizations]],5,FALSE)</f>
        <v>0</v>
      </c>
      <c r="F1442" s="13"/>
      <c r="G1442" s="13"/>
      <c r="H1442" s="13">
        <v>39.183673469387763</v>
      </c>
      <c r="I1442" s="14"/>
      <c r="J1442" s="13"/>
      <c r="K1442" s="18"/>
      <c r="L1442" s="13"/>
      <c r="M1442" s="17"/>
      <c r="N1442" s="18"/>
      <c r="O1442" s="18">
        <v>29.935300000000002</v>
      </c>
      <c r="P1442" s="17"/>
      <c r="Q1442" s="18"/>
      <c r="R1442" s="18"/>
      <c r="S1442" s="13"/>
      <c r="T1442" s="13"/>
      <c r="U1442" s="18">
        <v>7.8995045E-2</v>
      </c>
      <c r="V1442" s="18">
        <v>0.01</v>
      </c>
      <c r="W1442" s="18"/>
      <c r="Z1442" s="6"/>
      <c r="AB1442" s="6"/>
      <c r="AC1442" s="6"/>
      <c r="AD1442" s="6"/>
      <c r="AE1442" s="6"/>
      <c r="AF1442" s="6"/>
    </row>
    <row r="1443" spans="1:32" x14ac:dyDescent="0.2">
      <c r="A1443" s="15" t="s">
        <v>117</v>
      </c>
      <c r="B1443" s="13">
        <v>46</v>
      </c>
      <c r="C1443" s="15">
        <v>1991</v>
      </c>
      <c r="D1443" s="15">
        <f>VLOOKUP(Tabelle128[[#This Row],[countrycode]],Tabelle1[[wbcode]:[treatment]],4,FALSE)</f>
        <v>0</v>
      </c>
      <c r="E1443" s="15">
        <f>VLOOKUP(Tabelle128[[#This Row],[countrycode]],Tabelle1[[wbcode]:[liberalizations]],5,FALSE)</f>
        <v>0</v>
      </c>
      <c r="F1443" s="15"/>
      <c r="G1443" s="15"/>
      <c r="H1443" s="15">
        <v>39.183673469387763</v>
      </c>
      <c r="I1443" s="16"/>
      <c r="J1443" s="15"/>
      <c r="K1443" s="18"/>
      <c r="L1443" s="15"/>
      <c r="M1443" s="18"/>
      <c r="N1443" s="18"/>
      <c r="O1443" s="18">
        <v>30.1479</v>
      </c>
      <c r="P1443" s="18"/>
      <c r="Q1443" s="18"/>
      <c r="R1443" s="18"/>
      <c r="S1443" s="15"/>
      <c r="T1443" s="15"/>
      <c r="U1443" s="18">
        <v>7.4982874000000005E-2</v>
      </c>
      <c r="V1443" s="18">
        <v>0.01</v>
      </c>
      <c r="W1443" s="18"/>
      <c r="Z1443" s="6"/>
      <c r="AB1443" s="6"/>
      <c r="AC1443" s="6"/>
      <c r="AD1443" s="6"/>
      <c r="AE1443" s="6"/>
      <c r="AF1443" s="6"/>
    </row>
    <row r="1444" spans="1:32" x14ac:dyDescent="0.2">
      <c r="A1444" s="13" t="s">
        <v>117</v>
      </c>
      <c r="B1444" s="13">
        <v>46</v>
      </c>
      <c r="C1444" s="13">
        <v>1992</v>
      </c>
      <c r="D1444" s="13">
        <f>VLOOKUP(Tabelle128[[#This Row],[countrycode]],Tabelle1[[wbcode]:[treatment]],4,FALSE)</f>
        <v>0</v>
      </c>
      <c r="E1444" s="13">
        <f>VLOOKUP(Tabelle128[[#This Row],[countrycode]],Tabelle1[[wbcode]:[liberalizations]],5,FALSE)</f>
        <v>0</v>
      </c>
      <c r="F1444" s="13"/>
      <c r="G1444" s="13"/>
      <c r="H1444" s="13">
        <v>39.183673469387763</v>
      </c>
      <c r="I1444" s="14"/>
      <c r="J1444" s="13"/>
      <c r="K1444" s="18"/>
      <c r="L1444" s="13"/>
      <c r="M1444" s="17"/>
      <c r="N1444" s="18"/>
      <c r="O1444" s="18">
        <v>22.724499999999999</v>
      </c>
      <c r="P1444" s="17"/>
      <c r="Q1444" s="18"/>
      <c r="R1444" s="18"/>
      <c r="S1444" s="13"/>
      <c r="T1444" s="13"/>
      <c r="U1444" s="18">
        <v>6.8495512999999994E-2</v>
      </c>
      <c r="V1444" s="18">
        <v>0.01</v>
      </c>
      <c r="W1444" s="18"/>
      <c r="Z1444" s="6"/>
      <c r="AB1444" s="6"/>
      <c r="AC1444" s="6"/>
      <c r="AD1444" s="6"/>
      <c r="AE1444" s="6"/>
      <c r="AF1444" s="6"/>
    </row>
    <row r="1445" spans="1:32" x14ac:dyDescent="0.2">
      <c r="A1445" s="15" t="s">
        <v>117</v>
      </c>
      <c r="B1445" s="13">
        <v>46</v>
      </c>
      <c r="C1445" s="15">
        <v>1993</v>
      </c>
      <c r="D1445" s="15">
        <f>VLOOKUP(Tabelle128[[#This Row],[countrycode]],Tabelle1[[wbcode]:[treatment]],4,FALSE)</f>
        <v>0</v>
      </c>
      <c r="E1445" s="15">
        <f>VLOOKUP(Tabelle128[[#This Row],[countrycode]],Tabelle1[[wbcode]:[liberalizations]],5,FALSE)</f>
        <v>0</v>
      </c>
      <c r="F1445" s="15"/>
      <c r="G1445" s="15"/>
      <c r="H1445" s="15">
        <v>39.183673469387763</v>
      </c>
      <c r="I1445" s="16"/>
      <c r="J1445" s="15"/>
      <c r="K1445" s="18"/>
      <c r="L1445" s="15"/>
      <c r="M1445" s="18"/>
      <c r="N1445" s="18"/>
      <c r="O1445" s="18">
        <v>22.7041</v>
      </c>
      <c r="P1445" s="18"/>
      <c r="Q1445" s="18"/>
      <c r="R1445" s="18"/>
      <c r="S1445" s="15"/>
      <c r="T1445" s="15"/>
      <c r="U1445" s="18">
        <v>4.8307856000000003E-2</v>
      </c>
      <c r="V1445" s="18">
        <v>0.01</v>
      </c>
      <c r="W1445" s="18"/>
      <c r="Z1445" s="6"/>
      <c r="AB1445" s="6"/>
      <c r="AC1445" s="6"/>
      <c r="AD1445" s="6"/>
      <c r="AE1445" s="6"/>
      <c r="AF1445" s="6"/>
    </row>
    <row r="1446" spans="1:32" x14ac:dyDescent="0.2">
      <c r="A1446" s="13" t="s">
        <v>117</v>
      </c>
      <c r="B1446" s="13">
        <v>46</v>
      </c>
      <c r="C1446" s="13">
        <v>1994</v>
      </c>
      <c r="D1446" s="13">
        <f>VLOOKUP(Tabelle128[[#This Row],[countrycode]],Tabelle1[[wbcode]:[treatment]],4,FALSE)</f>
        <v>0</v>
      </c>
      <c r="E1446" s="13">
        <f>VLOOKUP(Tabelle128[[#This Row],[countrycode]],Tabelle1[[wbcode]:[liberalizations]],5,FALSE)</f>
        <v>0</v>
      </c>
      <c r="F1446" s="13"/>
      <c r="G1446" s="13"/>
      <c r="H1446" s="13">
        <v>39.183673469387763</v>
      </c>
      <c r="I1446" s="14"/>
      <c r="J1446" s="13"/>
      <c r="K1446" s="18"/>
      <c r="L1446" s="13"/>
      <c r="M1446" s="17"/>
      <c r="N1446" s="18"/>
      <c r="O1446" s="18">
        <v>44.383600000000001</v>
      </c>
      <c r="P1446" s="17"/>
      <c r="Q1446" s="18"/>
      <c r="R1446" s="18"/>
      <c r="S1446" s="13"/>
      <c r="T1446" s="13"/>
      <c r="U1446" s="18">
        <v>6.7394913000000001E-2</v>
      </c>
      <c r="V1446" s="18">
        <v>0.01</v>
      </c>
      <c r="W1446" s="18"/>
      <c r="Z1446" s="6"/>
      <c r="AB1446" s="6"/>
      <c r="AC1446" s="6"/>
      <c r="AD1446" s="6"/>
      <c r="AE1446" s="6"/>
      <c r="AF1446" s="6"/>
    </row>
    <row r="1447" spans="1:32" x14ac:dyDescent="0.2">
      <c r="A1447" s="15" t="s">
        <v>117</v>
      </c>
      <c r="B1447" s="13">
        <v>46</v>
      </c>
      <c r="C1447" s="15">
        <v>1995</v>
      </c>
      <c r="D1447" s="15">
        <f>VLOOKUP(Tabelle128[[#This Row],[countrycode]],Tabelle1[[wbcode]:[treatment]],4,FALSE)</f>
        <v>0</v>
      </c>
      <c r="E1447" s="15">
        <f>VLOOKUP(Tabelle128[[#This Row],[countrycode]],Tabelle1[[wbcode]:[liberalizations]],5,FALSE)</f>
        <v>0</v>
      </c>
      <c r="F1447" s="15"/>
      <c r="G1447" s="15"/>
      <c r="H1447" s="15">
        <v>39.183673469387763</v>
      </c>
      <c r="I1447" s="16"/>
      <c r="J1447" s="15"/>
      <c r="K1447" s="18"/>
      <c r="L1447" s="15"/>
      <c r="M1447" s="18"/>
      <c r="N1447" s="18"/>
      <c r="O1447" s="18">
        <v>30.9483</v>
      </c>
      <c r="P1447" s="18"/>
      <c r="Q1447" s="18"/>
      <c r="R1447" s="18"/>
      <c r="S1447" s="15"/>
      <c r="T1447" s="15"/>
      <c r="U1447" s="18">
        <v>6.9572923999999994E-2</v>
      </c>
      <c r="V1447" s="18">
        <v>0.01</v>
      </c>
      <c r="W1447" s="18"/>
      <c r="Z1447" s="6"/>
      <c r="AB1447" s="6"/>
      <c r="AC1447" s="6"/>
      <c r="AD1447" s="6"/>
      <c r="AE1447" s="6"/>
      <c r="AF1447" s="6"/>
    </row>
    <row r="1448" spans="1:32" x14ac:dyDescent="0.2">
      <c r="A1448" s="13" t="s">
        <v>117</v>
      </c>
      <c r="B1448" s="13">
        <v>46</v>
      </c>
      <c r="C1448" s="13">
        <v>1996</v>
      </c>
      <c r="D1448" s="13">
        <f>VLOOKUP(Tabelle128[[#This Row],[countrycode]],Tabelle1[[wbcode]:[treatment]],4,FALSE)</f>
        <v>0</v>
      </c>
      <c r="E1448" s="13">
        <f>VLOOKUP(Tabelle128[[#This Row],[countrycode]],Tabelle1[[wbcode]:[liberalizations]],5,FALSE)</f>
        <v>0</v>
      </c>
      <c r="F1448" s="13"/>
      <c r="G1448" s="13"/>
      <c r="H1448" s="13">
        <v>39.183673469387763</v>
      </c>
      <c r="I1448" s="14"/>
      <c r="J1448" s="13"/>
      <c r="K1448" s="18"/>
      <c r="L1448" s="13"/>
      <c r="M1448" s="17"/>
      <c r="N1448" s="18"/>
      <c r="O1448" s="18">
        <v>31.296600000000002</v>
      </c>
      <c r="P1448" s="17"/>
      <c r="Q1448" s="18"/>
      <c r="R1448" s="18"/>
      <c r="S1448" s="13"/>
      <c r="T1448" s="13"/>
      <c r="U1448" s="18">
        <v>7.0351437000000003E-2</v>
      </c>
      <c r="V1448" s="18">
        <v>0.02</v>
      </c>
      <c r="W1448" s="18"/>
      <c r="Z1448" s="6"/>
      <c r="AB1448" s="6"/>
      <c r="AC1448" s="6"/>
      <c r="AD1448" s="6"/>
      <c r="AE1448" s="6"/>
      <c r="AF1448" s="6"/>
    </row>
    <row r="1449" spans="1:32" x14ac:dyDescent="0.2">
      <c r="A1449" s="15" t="s">
        <v>117</v>
      </c>
      <c r="B1449" s="13">
        <v>46</v>
      </c>
      <c r="C1449" s="15">
        <v>1997</v>
      </c>
      <c r="D1449" s="15">
        <f>VLOOKUP(Tabelle128[[#This Row],[countrycode]],Tabelle1[[wbcode]:[treatment]],4,FALSE)</f>
        <v>0</v>
      </c>
      <c r="E1449" s="15">
        <f>VLOOKUP(Tabelle128[[#This Row],[countrycode]],Tabelle1[[wbcode]:[liberalizations]],5,FALSE)</f>
        <v>0</v>
      </c>
      <c r="F1449" s="15"/>
      <c r="G1449" s="15"/>
      <c r="H1449" s="15">
        <v>39.183673469387763</v>
      </c>
      <c r="I1449" s="16"/>
      <c r="J1449" s="15"/>
      <c r="K1449" s="18"/>
      <c r="L1449" s="15"/>
      <c r="M1449" s="18"/>
      <c r="N1449" s="18"/>
      <c r="O1449" s="18">
        <v>32.242400000000004</v>
      </c>
      <c r="P1449" s="18"/>
      <c r="Q1449" s="18"/>
      <c r="R1449" s="18"/>
      <c r="S1449" s="15"/>
      <c r="T1449" s="15"/>
      <c r="U1449" s="18">
        <v>8.3107662999999998E-2</v>
      </c>
      <c r="V1449" s="18">
        <v>0.01</v>
      </c>
      <c r="W1449" s="18"/>
      <c r="Z1449" s="6"/>
      <c r="AB1449" s="6"/>
      <c r="AC1449" s="6"/>
      <c r="AD1449" s="6"/>
      <c r="AE1449" s="6"/>
      <c r="AF1449" s="6"/>
    </row>
    <row r="1450" spans="1:32" x14ac:dyDescent="0.2">
      <c r="A1450" s="13" t="s">
        <v>117</v>
      </c>
      <c r="B1450" s="13">
        <v>46</v>
      </c>
      <c r="C1450" s="13">
        <v>1998</v>
      </c>
      <c r="D1450" s="13">
        <f>VLOOKUP(Tabelle128[[#This Row],[countrycode]],Tabelle1[[wbcode]:[treatment]],4,FALSE)</f>
        <v>0</v>
      </c>
      <c r="E1450" s="13">
        <f>VLOOKUP(Tabelle128[[#This Row],[countrycode]],Tabelle1[[wbcode]:[liberalizations]],5,FALSE)</f>
        <v>0</v>
      </c>
      <c r="F1450" s="13"/>
      <c r="G1450" s="13"/>
      <c r="H1450" s="13">
        <v>39.183673469387763</v>
      </c>
      <c r="I1450" s="14"/>
      <c r="J1450" s="13"/>
      <c r="K1450" s="18"/>
      <c r="L1450" s="13"/>
      <c r="M1450" s="17"/>
      <c r="N1450" s="18"/>
      <c r="O1450" s="18">
        <v>18.385200000000001</v>
      </c>
      <c r="P1450" s="17"/>
      <c r="Q1450" s="18"/>
      <c r="R1450" s="18"/>
      <c r="S1450" s="13"/>
      <c r="T1450" s="13"/>
      <c r="U1450" s="18">
        <v>6.8872129000000004E-2</v>
      </c>
      <c r="V1450" s="18">
        <v>0.01</v>
      </c>
      <c r="W1450" s="18"/>
      <c r="Z1450" s="6"/>
      <c r="AB1450" s="6"/>
      <c r="AC1450" s="6"/>
      <c r="AD1450" s="6"/>
      <c r="AE1450" s="6"/>
      <c r="AF1450" s="6"/>
    </row>
    <row r="1451" spans="1:32" x14ac:dyDescent="0.2">
      <c r="A1451" s="15" t="s">
        <v>117</v>
      </c>
      <c r="B1451" s="13">
        <v>46</v>
      </c>
      <c r="C1451" s="15">
        <v>1999</v>
      </c>
      <c r="D1451" s="15">
        <f>VLOOKUP(Tabelle128[[#This Row],[countrycode]],Tabelle1[[wbcode]:[treatment]],4,FALSE)</f>
        <v>0</v>
      </c>
      <c r="E1451" s="15">
        <f>VLOOKUP(Tabelle128[[#This Row],[countrycode]],Tabelle1[[wbcode]:[liberalizations]],5,FALSE)</f>
        <v>0</v>
      </c>
      <c r="F1451" s="15"/>
      <c r="G1451" s="15"/>
      <c r="H1451" s="15">
        <v>39.183673469387763</v>
      </c>
      <c r="I1451" s="16"/>
      <c r="J1451" s="15"/>
      <c r="K1451" s="18"/>
      <c r="L1451" s="15"/>
      <c r="M1451" s="18"/>
      <c r="N1451" s="18"/>
      <c r="O1451" s="18">
        <v>43.222799999999999</v>
      </c>
      <c r="P1451" s="18"/>
      <c r="Q1451" s="18"/>
      <c r="R1451" s="18"/>
      <c r="S1451" s="15"/>
      <c r="T1451" s="15"/>
      <c r="U1451" s="18">
        <v>7.1268690999999995E-2</v>
      </c>
      <c r="V1451" s="18">
        <v>0.01</v>
      </c>
      <c r="W1451" s="18"/>
      <c r="Z1451" s="6"/>
      <c r="AB1451" s="6"/>
      <c r="AC1451" s="6"/>
      <c r="AD1451" s="6"/>
      <c r="AE1451" s="6"/>
      <c r="AF1451" s="6"/>
    </row>
    <row r="1452" spans="1:32" x14ac:dyDescent="0.2">
      <c r="A1452" s="13" t="s">
        <v>117</v>
      </c>
      <c r="B1452" s="13">
        <v>46</v>
      </c>
      <c r="C1452" s="13">
        <v>2000</v>
      </c>
      <c r="D1452" s="13">
        <f>VLOOKUP(Tabelle128[[#This Row],[countrycode]],Tabelle1[[wbcode]:[treatment]],4,FALSE)</f>
        <v>0</v>
      </c>
      <c r="E1452" s="13">
        <f>VLOOKUP(Tabelle128[[#This Row],[countrycode]],Tabelle1[[wbcode]:[liberalizations]],5,FALSE)</f>
        <v>0</v>
      </c>
      <c r="F1452" s="13"/>
      <c r="G1452" s="13"/>
      <c r="H1452" s="13">
        <v>39.183673469387763</v>
      </c>
      <c r="I1452" s="14"/>
      <c r="J1452" s="13"/>
      <c r="K1452" s="18"/>
      <c r="L1452" s="13"/>
      <c r="M1452" s="17"/>
      <c r="N1452" s="18"/>
      <c r="O1452" s="18">
        <v>46.027700000000003</v>
      </c>
      <c r="P1452" s="17"/>
      <c r="Q1452" s="18"/>
      <c r="R1452" s="18"/>
      <c r="S1452" s="13"/>
      <c r="T1452" s="13"/>
      <c r="U1452" s="18">
        <v>7.4171766E-2</v>
      </c>
      <c r="V1452" s="18">
        <v>0.01</v>
      </c>
      <c r="W1452" s="18"/>
      <c r="Z1452" s="6"/>
      <c r="AB1452" s="6"/>
      <c r="AC1452" s="6"/>
      <c r="AD1452" s="6"/>
      <c r="AE1452" s="6"/>
      <c r="AF1452" s="6"/>
    </row>
    <row r="1453" spans="1:32" x14ac:dyDescent="0.2">
      <c r="A1453" s="15" t="s">
        <v>117</v>
      </c>
      <c r="B1453" s="13">
        <v>46</v>
      </c>
      <c r="C1453" s="15">
        <v>2001</v>
      </c>
      <c r="D1453" s="15">
        <f>VLOOKUP(Tabelle128[[#This Row],[countrycode]],Tabelle1[[wbcode]:[treatment]],4,FALSE)</f>
        <v>0</v>
      </c>
      <c r="E1453" s="15">
        <f>VLOOKUP(Tabelle128[[#This Row],[countrycode]],Tabelle1[[wbcode]:[liberalizations]],5,FALSE)</f>
        <v>0</v>
      </c>
      <c r="F1453" s="15"/>
      <c r="G1453" s="15"/>
      <c r="H1453" s="15">
        <v>39.183673469387763</v>
      </c>
      <c r="I1453" s="16"/>
      <c r="J1453">
        <v>2.5</v>
      </c>
      <c r="K1453" s="18"/>
      <c r="L1453" s="15"/>
      <c r="M1453" s="18"/>
      <c r="N1453" s="18"/>
      <c r="O1453" s="18">
        <v>46.880699999999997</v>
      </c>
      <c r="P1453" s="18"/>
      <c r="Q1453" s="18"/>
      <c r="R1453" s="18"/>
      <c r="S1453" s="15"/>
      <c r="T1453" s="15"/>
      <c r="U1453" s="18">
        <v>8.2055983999999998E-2</v>
      </c>
      <c r="V1453" s="18">
        <v>0.01</v>
      </c>
      <c r="W1453" s="18"/>
      <c r="Z1453" s="6"/>
      <c r="AB1453" s="6"/>
      <c r="AC1453" s="6"/>
      <c r="AD1453" s="6"/>
      <c r="AE1453" s="6"/>
      <c r="AF1453" s="6"/>
    </row>
    <row r="1454" spans="1:32" x14ac:dyDescent="0.2">
      <c r="A1454" s="13" t="s">
        <v>117</v>
      </c>
      <c r="B1454" s="13">
        <v>46</v>
      </c>
      <c r="C1454" s="13">
        <v>2002</v>
      </c>
      <c r="D1454" s="13">
        <f>VLOOKUP(Tabelle128[[#This Row],[countrycode]],Tabelle1[[wbcode]:[treatment]],4,FALSE)</f>
        <v>0</v>
      </c>
      <c r="E1454" s="13">
        <f>VLOOKUP(Tabelle128[[#This Row],[countrycode]],Tabelle1[[wbcode]:[liberalizations]],5,FALSE)</f>
        <v>0</v>
      </c>
      <c r="F1454" s="13"/>
      <c r="G1454" s="13"/>
      <c r="H1454" s="13">
        <v>39.183673469387763</v>
      </c>
      <c r="I1454" s="14"/>
      <c r="J1454">
        <v>2.5</v>
      </c>
      <c r="K1454" s="18"/>
      <c r="L1454" s="13"/>
      <c r="M1454" s="17"/>
      <c r="N1454" s="18"/>
      <c r="O1454" s="18">
        <v>47.491500000000002</v>
      </c>
      <c r="P1454" s="17"/>
      <c r="Q1454" s="18"/>
      <c r="R1454" s="18"/>
      <c r="S1454" s="13"/>
      <c r="T1454" s="13"/>
      <c r="U1454" s="18">
        <v>0.10082195200000001</v>
      </c>
      <c r="V1454" s="18">
        <v>0.01</v>
      </c>
      <c r="W1454" s="18"/>
      <c r="Z1454" s="6"/>
      <c r="AB1454" s="6"/>
      <c r="AC1454" s="6"/>
      <c r="AD1454" s="6"/>
      <c r="AE1454" s="6"/>
      <c r="AF1454" s="6"/>
    </row>
    <row r="1455" spans="1:32" x14ac:dyDescent="0.2">
      <c r="A1455" s="15" t="s">
        <v>117</v>
      </c>
      <c r="B1455" s="13">
        <v>46</v>
      </c>
      <c r="C1455" s="15">
        <v>2003</v>
      </c>
      <c r="D1455" s="15">
        <f>VLOOKUP(Tabelle128[[#This Row],[countrycode]],Tabelle1[[wbcode]:[treatment]],4,FALSE)</f>
        <v>0</v>
      </c>
      <c r="E1455" s="15">
        <f>VLOOKUP(Tabelle128[[#This Row],[countrycode]],Tabelle1[[wbcode]:[liberalizations]],5,FALSE)</f>
        <v>0</v>
      </c>
      <c r="F1455" s="15"/>
      <c r="G1455" s="15"/>
      <c r="H1455" s="15">
        <v>39.183673469387763</v>
      </c>
      <c r="I1455" s="16"/>
      <c r="J1455">
        <v>3.62</v>
      </c>
      <c r="K1455" s="18"/>
      <c r="L1455" s="15"/>
      <c r="M1455" s="18"/>
      <c r="N1455" s="18"/>
      <c r="O1455" s="18">
        <v>50.252899999999997</v>
      </c>
      <c r="P1455" s="18"/>
      <c r="Q1455" s="18"/>
      <c r="R1455" s="18"/>
      <c r="S1455" s="15"/>
      <c r="T1455" s="15"/>
      <c r="U1455" s="18">
        <v>0.108619549</v>
      </c>
      <c r="V1455" s="18">
        <v>0.01</v>
      </c>
      <c r="W1455" s="18"/>
      <c r="Z1455" s="6"/>
      <c r="AB1455" s="6"/>
      <c r="AC1455" s="6"/>
      <c r="AD1455" s="6"/>
      <c r="AE1455" s="6"/>
      <c r="AF1455" s="6"/>
    </row>
    <row r="1456" spans="1:32" x14ac:dyDescent="0.2">
      <c r="A1456" s="13" t="s">
        <v>117</v>
      </c>
      <c r="B1456" s="13">
        <v>46</v>
      </c>
      <c r="C1456" s="13">
        <v>2004</v>
      </c>
      <c r="D1456" s="13">
        <f>VLOOKUP(Tabelle128[[#This Row],[countrycode]],Tabelle1[[wbcode]:[treatment]],4,FALSE)</f>
        <v>0</v>
      </c>
      <c r="E1456" s="13">
        <f>VLOOKUP(Tabelle128[[#This Row],[countrycode]],Tabelle1[[wbcode]:[liberalizations]],5,FALSE)</f>
        <v>0</v>
      </c>
      <c r="F1456" s="13"/>
      <c r="G1456" s="13"/>
      <c r="H1456" s="13">
        <v>39.183673469387763</v>
      </c>
      <c r="I1456" s="14"/>
      <c r="J1456">
        <v>-0.37</v>
      </c>
      <c r="K1456" s="18"/>
      <c r="L1456" s="13"/>
      <c r="M1456" s="17"/>
      <c r="N1456" s="18"/>
      <c r="O1456" s="18">
        <v>50.916699999999999</v>
      </c>
      <c r="P1456" s="17"/>
      <c r="Q1456" s="18"/>
      <c r="R1456" s="18"/>
      <c r="S1456" s="13"/>
      <c r="T1456" s="13"/>
      <c r="U1456" s="18">
        <v>0.13197472299999999</v>
      </c>
      <c r="V1456" s="18">
        <v>0.01</v>
      </c>
      <c r="W1456" s="18"/>
      <c r="Z1456" s="6"/>
      <c r="AB1456" s="6"/>
      <c r="AC1456" s="6"/>
      <c r="AD1456" s="6"/>
      <c r="AE1456" s="6"/>
      <c r="AF1456" s="6"/>
    </row>
    <row r="1457" spans="1:32" x14ac:dyDescent="0.2">
      <c r="A1457" s="15" t="s">
        <v>117</v>
      </c>
      <c r="B1457" s="13">
        <v>46</v>
      </c>
      <c r="C1457" s="15">
        <v>2005</v>
      </c>
      <c r="D1457" s="15">
        <f>VLOOKUP(Tabelle128[[#This Row],[countrycode]],Tabelle1[[wbcode]:[treatment]],4,FALSE)</f>
        <v>0</v>
      </c>
      <c r="E1457" s="15">
        <f>VLOOKUP(Tabelle128[[#This Row],[countrycode]],Tabelle1[[wbcode]:[liberalizations]],5,FALSE)</f>
        <v>0</v>
      </c>
      <c r="F1457" s="15"/>
      <c r="G1457" s="15"/>
      <c r="H1457" s="15">
        <v>39.183673469387763</v>
      </c>
      <c r="I1457" s="16"/>
      <c r="J1457">
        <v>2.63</v>
      </c>
      <c r="K1457" s="18"/>
      <c r="L1457" s="15"/>
      <c r="M1457" s="18"/>
      <c r="N1457" s="18"/>
      <c r="O1457" s="18">
        <v>51.545499999999997</v>
      </c>
      <c r="P1457" s="18"/>
      <c r="Q1457" s="18"/>
      <c r="R1457" s="18"/>
      <c r="S1457" s="15"/>
      <c r="T1457" s="15"/>
      <c r="U1457" s="18">
        <v>0.121021527</v>
      </c>
      <c r="V1457" s="18">
        <v>0.01</v>
      </c>
      <c r="W1457" s="18"/>
      <c r="Z1457" s="6"/>
      <c r="AB1457" s="6"/>
      <c r="AC1457" s="6"/>
      <c r="AD1457" s="6"/>
      <c r="AE1457" s="6"/>
      <c r="AF1457" s="6"/>
    </row>
    <row r="1458" spans="1:32" x14ac:dyDescent="0.2">
      <c r="A1458" s="13" t="s">
        <v>117</v>
      </c>
      <c r="B1458" s="13">
        <v>46</v>
      </c>
      <c r="C1458" s="13">
        <v>2006</v>
      </c>
      <c r="D1458" s="13">
        <f>VLOOKUP(Tabelle128[[#This Row],[countrycode]],Tabelle1[[wbcode]:[treatment]],4,FALSE)</f>
        <v>0</v>
      </c>
      <c r="E1458" s="13">
        <f>VLOOKUP(Tabelle128[[#This Row],[countrycode]],Tabelle1[[wbcode]:[liberalizations]],5,FALSE)</f>
        <v>0</v>
      </c>
      <c r="F1458" s="13"/>
      <c r="G1458" s="13"/>
      <c r="H1458" s="13">
        <v>39.183673469387763</v>
      </c>
      <c r="I1458" s="14"/>
      <c r="J1458">
        <v>4.74</v>
      </c>
      <c r="L1458" s="23"/>
      <c r="M1458" s="28"/>
      <c r="O1458">
        <v>52.016199999999998</v>
      </c>
      <c r="P1458" s="17"/>
      <c r="S1458" s="13"/>
      <c r="T1458" s="13"/>
      <c r="U1458">
        <v>0.12629552599999999</v>
      </c>
      <c r="V1458">
        <v>0.01</v>
      </c>
      <c r="Z1458" s="6"/>
      <c r="AB1458" s="6"/>
      <c r="AC1458" s="6"/>
      <c r="AD1458" s="6"/>
      <c r="AE1458" s="6"/>
      <c r="AF1458" s="6"/>
    </row>
    <row r="1459" spans="1:32" x14ac:dyDescent="0.2">
      <c r="A1459" s="15" t="s">
        <v>117</v>
      </c>
      <c r="B1459" s="13">
        <v>46</v>
      </c>
      <c r="C1459" s="15">
        <v>2007</v>
      </c>
      <c r="D1459" s="15">
        <f>VLOOKUP(Tabelle128[[#This Row],[countrycode]],Tabelle1[[wbcode]:[treatment]],4,FALSE)</f>
        <v>0</v>
      </c>
      <c r="E1459" s="15">
        <f>VLOOKUP(Tabelle128[[#This Row],[countrycode]],Tabelle1[[wbcode]:[liberalizations]],5,FALSE)</f>
        <v>0</v>
      </c>
      <c r="F1459" s="15"/>
      <c r="G1459" s="15"/>
      <c r="H1459" s="15">
        <v>39.183673469387763</v>
      </c>
      <c r="I1459" s="16"/>
      <c r="J1459">
        <v>5.91</v>
      </c>
      <c r="L1459" s="6"/>
      <c r="O1459">
        <v>52.856499999999997</v>
      </c>
      <c r="P1459" s="18"/>
      <c r="S1459" s="15"/>
      <c r="T1459" s="15"/>
      <c r="U1459">
        <v>0.141092049</v>
      </c>
      <c r="V1459">
        <v>0.01</v>
      </c>
      <c r="Z1459" s="6"/>
      <c r="AB1459" s="6"/>
      <c r="AC1459" s="6"/>
      <c r="AD1459" s="6"/>
      <c r="AE1459" s="6"/>
      <c r="AF1459" s="6"/>
    </row>
    <row r="1460" spans="1:32" x14ac:dyDescent="0.2">
      <c r="A1460" s="13" t="s">
        <v>117</v>
      </c>
      <c r="B1460" s="13">
        <v>46</v>
      </c>
      <c r="C1460" s="13">
        <v>2008</v>
      </c>
      <c r="D1460" s="13">
        <f>VLOOKUP(Tabelle128[[#This Row],[countrycode]],Tabelle1[[wbcode]:[treatment]],4,FALSE)</f>
        <v>0</v>
      </c>
      <c r="E1460" s="13">
        <f>VLOOKUP(Tabelle128[[#This Row],[countrycode]],Tabelle1[[wbcode]:[liberalizations]],5,FALSE)</f>
        <v>0</v>
      </c>
      <c r="F1460" s="13">
        <v>11.929040092161109</v>
      </c>
      <c r="G1460" s="13"/>
      <c r="H1460" s="13">
        <v>39.183673469387763</v>
      </c>
      <c r="I1460" s="14">
        <v>48.690036995752301</v>
      </c>
      <c r="J1460">
        <v>2.4700000000000002</v>
      </c>
      <c r="L1460" s="23"/>
      <c r="M1460" s="28"/>
      <c r="O1460">
        <v>53.537500000000001</v>
      </c>
      <c r="P1460" s="17">
        <v>1669.4937517040501</v>
      </c>
      <c r="Q1460">
        <v>5.7261400220000001</v>
      </c>
      <c r="R1460">
        <v>2042.417616</v>
      </c>
      <c r="S1460" s="13"/>
      <c r="T1460" s="13"/>
      <c r="U1460">
        <v>0.14182312599999999</v>
      </c>
      <c r="V1460">
        <v>0.27</v>
      </c>
      <c r="W1460">
        <v>66.027060107860393</v>
      </c>
      <c r="X1460">
        <v>31.239237210488401</v>
      </c>
      <c r="Y1460">
        <v>51.309963004247699</v>
      </c>
      <c r="Z1460" s="6"/>
      <c r="AB1460" s="6"/>
      <c r="AC1460" s="6"/>
      <c r="AD1460" s="6"/>
      <c r="AE1460" s="6"/>
      <c r="AF1460" s="6"/>
    </row>
    <row r="1461" spans="1:32" x14ac:dyDescent="0.2">
      <c r="A1461" s="15" t="s">
        <v>117</v>
      </c>
      <c r="B1461" s="13">
        <v>46</v>
      </c>
      <c r="C1461" s="15">
        <v>2009</v>
      </c>
      <c r="D1461" s="15">
        <f>VLOOKUP(Tabelle128[[#This Row],[countrycode]],Tabelle1[[wbcode]:[treatment]],4,FALSE)</f>
        <v>0</v>
      </c>
      <c r="E1461" s="15">
        <f>VLOOKUP(Tabelle128[[#This Row],[countrycode]],Tabelle1[[wbcode]:[liberalizations]],5,FALSE)</f>
        <v>0</v>
      </c>
      <c r="F1461" s="15">
        <v>11.926736323241879</v>
      </c>
      <c r="G1461" s="15"/>
      <c r="H1461" s="15">
        <v>39.183673469387763</v>
      </c>
      <c r="I1461" s="16">
        <v>38.0751806785604</v>
      </c>
      <c r="J1461">
        <v>-1.56</v>
      </c>
      <c r="L1461" s="6">
        <v>53.6</v>
      </c>
      <c r="O1461">
        <v>53.891199999999998</v>
      </c>
      <c r="P1461" s="18">
        <v>1337.8822305241299</v>
      </c>
      <c r="Q1461">
        <v>5.7261400220000001</v>
      </c>
      <c r="R1461">
        <v>2084.4366049999999</v>
      </c>
      <c r="S1461" s="15"/>
      <c r="T1461" s="15"/>
      <c r="U1461">
        <v>0.14117954899999999</v>
      </c>
      <c r="V1461">
        <v>0.27</v>
      </c>
      <c r="W1461">
        <v>60.314314129390603</v>
      </c>
      <c r="X1461">
        <v>34.5214499586058</v>
      </c>
      <c r="Y1461">
        <v>61.9248193214396</v>
      </c>
      <c r="Z1461" s="6"/>
      <c r="AB1461" s="6"/>
      <c r="AC1461" s="6"/>
      <c r="AD1461" s="6"/>
      <c r="AE1461" s="6"/>
      <c r="AF1461" s="6"/>
    </row>
    <row r="1462" spans="1:32" x14ac:dyDescent="0.2">
      <c r="A1462" s="13" t="s">
        <v>117</v>
      </c>
      <c r="B1462" s="13">
        <v>46</v>
      </c>
      <c r="C1462" s="13">
        <v>2010</v>
      </c>
      <c r="D1462" s="13">
        <f>VLOOKUP(Tabelle128[[#This Row],[countrycode]],Tabelle1[[wbcode]:[treatment]],4,FALSE)</f>
        <v>0</v>
      </c>
      <c r="E1462" s="13">
        <f>VLOOKUP(Tabelle128[[#This Row],[countrycode]],Tabelle1[[wbcode]:[liberalizations]],5,FALSE)</f>
        <v>0</v>
      </c>
      <c r="F1462" s="13">
        <v>12.09066639943341</v>
      </c>
      <c r="G1462" s="13"/>
      <c r="H1462" s="13">
        <v>39.183673469387763</v>
      </c>
      <c r="I1462" s="14">
        <v>42.242758548798697</v>
      </c>
      <c r="J1462">
        <v>-0.93</v>
      </c>
      <c r="L1462" s="23">
        <v>53.6</v>
      </c>
      <c r="M1462" s="28">
        <v>0.43</v>
      </c>
      <c r="N1462">
        <v>4.8716200000000001</v>
      </c>
      <c r="O1462">
        <v>54.811799999999998</v>
      </c>
      <c r="P1462" s="17">
        <v>1535.7068918791299</v>
      </c>
      <c r="Q1462">
        <v>5.7261400220000001</v>
      </c>
      <c r="R1462">
        <v>2029.553038</v>
      </c>
      <c r="S1462" s="18">
        <v>36.951922879999998</v>
      </c>
      <c r="T1462" s="18">
        <v>32.252960000000002</v>
      </c>
      <c r="U1462">
        <v>0.13812050100000001</v>
      </c>
      <c r="V1462">
        <v>0.26</v>
      </c>
      <c r="W1462">
        <v>61.434482817307199</v>
      </c>
      <c r="X1462">
        <v>29.5089655488059</v>
      </c>
      <c r="Y1462">
        <v>57.757241451201303</v>
      </c>
      <c r="Z1462">
        <v>0.27100000000000002</v>
      </c>
      <c r="AA1462">
        <v>0.42899999999999999</v>
      </c>
      <c r="AB1462" s="6"/>
      <c r="AC1462" s="6"/>
      <c r="AD1462" s="6"/>
      <c r="AE1462" s="6"/>
      <c r="AF1462" s="6"/>
    </row>
    <row r="1463" spans="1:32" x14ac:dyDescent="0.2">
      <c r="A1463" s="15" t="s">
        <v>117</v>
      </c>
      <c r="B1463" s="13">
        <v>46</v>
      </c>
      <c r="C1463" s="15">
        <v>2011</v>
      </c>
      <c r="D1463" s="15">
        <f>VLOOKUP(Tabelle128[[#This Row],[countrycode]],Tabelle1[[wbcode]:[treatment]],4,FALSE)</f>
        <v>0</v>
      </c>
      <c r="E1463" s="15">
        <f>VLOOKUP(Tabelle128[[#This Row],[countrycode]],Tabelle1[[wbcode]:[liberalizations]],5,FALSE)</f>
        <v>0</v>
      </c>
      <c r="F1463" s="15">
        <v>12.10175411782728</v>
      </c>
      <c r="G1463" s="15"/>
      <c r="H1463" s="15">
        <v>39.183673469387763</v>
      </c>
      <c r="I1463" s="16">
        <v>48.427295338727703</v>
      </c>
      <c r="J1463">
        <v>-3.42</v>
      </c>
      <c r="L1463" s="6">
        <v>53.6</v>
      </c>
      <c r="M1463">
        <v>0.433</v>
      </c>
      <c r="N1463">
        <v>5.0057980000000004</v>
      </c>
      <c r="O1463">
        <v>54.939599999999999</v>
      </c>
      <c r="P1463" s="18">
        <v>1516.40437759013</v>
      </c>
      <c r="Q1463">
        <v>5.7261400220000001</v>
      </c>
      <c r="R1463">
        <v>2077.0970000000002</v>
      </c>
      <c r="S1463" s="18">
        <v>36.733892590000004</v>
      </c>
      <c r="T1463" s="18">
        <v>32.252960000000002</v>
      </c>
      <c r="U1463">
        <v>0.13032643999999999</v>
      </c>
      <c r="V1463">
        <v>0.95</v>
      </c>
      <c r="W1463">
        <v>66.076120375242397</v>
      </c>
      <c r="X1463">
        <v>27.150739379676601</v>
      </c>
      <c r="Y1463">
        <v>51.572704661272297</v>
      </c>
      <c r="Z1463">
        <v>0.27400000000000002</v>
      </c>
      <c r="AA1463">
        <v>0.43099999999999999</v>
      </c>
      <c r="AB1463" s="6"/>
      <c r="AC1463" s="6"/>
      <c r="AD1463" s="6"/>
      <c r="AE1463" s="6"/>
      <c r="AF1463" s="6"/>
    </row>
    <row r="1464" spans="1:32" x14ac:dyDescent="0.2">
      <c r="A1464" s="13" t="s">
        <v>117</v>
      </c>
      <c r="B1464" s="13">
        <v>46</v>
      </c>
      <c r="C1464" s="13">
        <v>2012</v>
      </c>
      <c r="D1464" s="13">
        <f>VLOOKUP(Tabelle128[[#This Row],[countrycode]],Tabelle1[[wbcode]:[treatment]],4,FALSE)</f>
        <v>0</v>
      </c>
      <c r="E1464" s="13">
        <f>VLOOKUP(Tabelle128[[#This Row],[countrycode]],Tabelle1[[wbcode]:[liberalizations]],5,FALSE)</f>
        <v>0</v>
      </c>
      <c r="F1464" s="13">
        <v>10.77414757536342</v>
      </c>
      <c r="G1464" s="13">
        <v>13.885237249167229</v>
      </c>
      <c r="H1464" s="13">
        <v>39.183673469387763</v>
      </c>
      <c r="I1464" s="14">
        <v>21.1538966213182</v>
      </c>
      <c r="J1464">
        <v>-2.36</v>
      </c>
      <c r="L1464" s="23">
        <v>53.7</v>
      </c>
      <c r="M1464" s="28">
        <v>0.39700000000000002</v>
      </c>
      <c r="N1464">
        <v>5.1399759999999999</v>
      </c>
      <c r="O1464">
        <v>55.865099999999998</v>
      </c>
      <c r="P1464" s="17">
        <v>1179.7397110806601</v>
      </c>
      <c r="Q1464">
        <v>5.7261400220000001</v>
      </c>
      <c r="R1464">
        <v>954.32600000000002</v>
      </c>
      <c r="S1464" s="18">
        <v>36.414819860000001</v>
      </c>
      <c r="T1464" s="18">
        <v>32.252960000000002</v>
      </c>
      <c r="U1464">
        <v>0.13150545399999999</v>
      </c>
      <c r="V1464">
        <v>5.34</v>
      </c>
      <c r="W1464">
        <v>42.832052358526802</v>
      </c>
      <c r="X1464">
        <v>28.787759036222099</v>
      </c>
      <c r="Y1464">
        <v>78.846103378681804</v>
      </c>
      <c r="Z1464">
        <v>0.252</v>
      </c>
      <c r="AA1464">
        <v>0.38700000000000001</v>
      </c>
      <c r="AB1464" s="6"/>
      <c r="AC1464" s="6"/>
      <c r="AD1464" s="6"/>
      <c r="AE1464" s="6"/>
      <c r="AF1464" s="6"/>
    </row>
    <row r="1465" spans="1:32" x14ac:dyDescent="0.2">
      <c r="A1465" s="15" t="s">
        <v>117</v>
      </c>
      <c r="B1465" s="13">
        <v>46</v>
      </c>
      <c r="C1465" s="15">
        <v>2013</v>
      </c>
      <c r="D1465" s="15">
        <f>VLOOKUP(Tabelle128[[#This Row],[countrycode]],Tabelle1[[wbcode]:[treatment]],4,FALSE)</f>
        <v>0</v>
      </c>
      <c r="E1465" s="15">
        <f>VLOOKUP(Tabelle128[[#This Row],[countrycode]],Tabelle1[[wbcode]:[liberalizations]],5,FALSE)</f>
        <v>0</v>
      </c>
      <c r="F1465" s="15">
        <v>10.58513689328645</v>
      </c>
      <c r="G1465" s="15">
        <v>13.581529580700369</v>
      </c>
      <c r="H1465" s="15">
        <v>39.183673469387763</v>
      </c>
      <c r="I1465" s="16">
        <v>-19.912388522836</v>
      </c>
      <c r="J1465">
        <v>10.06</v>
      </c>
      <c r="L1465" s="6">
        <v>53.7</v>
      </c>
      <c r="M1465">
        <v>0.41099999999999998</v>
      </c>
      <c r="N1465">
        <v>5.2741540000000002</v>
      </c>
      <c r="O1465">
        <v>55.750900000000001</v>
      </c>
      <c r="P1465" s="18">
        <v>1779.47036531513</v>
      </c>
      <c r="Q1465">
        <v>5.7261400220000001</v>
      </c>
      <c r="R1465">
        <v>1194.569</v>
      </c>
      <c r="S1465" s="18">
        <v>36.359757250000001</v>
      </c>
      <c r="T1465" s="18">
        <v>32.252960000000002</v>
      </c>
      <c r="U1465">
        <v>0.139410441</v>
      </c>
      <c r="V1465">
        <v>5.36</v>
      </c>
      <c r="W1465">
        <v>9.7407578585055195</v>
      </c>
      <c r="X1465">
        <v>41.070488732240698</v>
      </c>
      <c r="Y1465">
        <v>119.912388522836</v>
      </c>
      <c r="Z1465">
        <v>0.26100000000000001</v>
      </c>
      <c r="AA1465">
        <v>0.4</v>
      </c>
      <c r="AB1465" s="6"/>
      <c r="AC1465" s="6"/>
      <c r="AD1465" s="6"/>
      <c r="AE1465" s="6"/>
      <c r="AF1465" s="6"/>
    </row>
    <row r="1466" spans="1:32" x14ac:dyDescent="0.2">
      <c r="A1466" s="13" t="s">
        <v>117</v>
      </c>
      <c r="B1466" s="13">
        <v>46</v>
      </c>
      <c r="C1466" s="13">
        <v>2014</v>
      </c>
      <c r="D1466" s="13">
        <f>VLOOKUP(Tabelle128[[#This Row],[countrycode]],Tabelle1[[wbcode]:[treatment]],4,FALSE)</f>
        <v>0</v>
      </c>
      <c r="E1466" s="13">
        <f>VLOOKUP(Tabelle128[[#This Row],[countrycode]],Tabelle1[[wbcode]:[liberalizations]],5,FALSE)</f>
        <v>0</v>
      </c>
      <c r="F1466" s="13">
        <v>11.08621105522438</v>
      </c>
      <c r="G1466" s="13">
        <v>13.98951699433678</v>
      </c>
      <c r="H1466" s="13">
        <v>39.183673469387763</v>
      </c>
      <c r="I1466" s="14">
        <v>20.143225851973199</v>
      </c>
      <c r="J1466">
        <v>1.1100000000000001</v>
      </c>
      <c r="L1466" s="23">
        <v>53.7</v>
      </c>
      <c r="M1466" s="28">
        <v>0.41</v>
      </c>
      <c r="N1466">
        <v>5.4083319999999997</v>
      </c>
      <c r="O1466">
        <v>54.972700000000003</v>
      </c>
      <c r="P1466" s="17">
        <v>1322.82036383331</v>
      </c>
      <c r="Q1466">
        <v>5.7261400220000001</v>
      </c>
      <c r="R1466">
        <v>1191.7539999999999</v>
      </c>
      <c r="S1466" s="18">
        <v>36.39207536</v>
      </c>
      <c r="T1466" s="18">
        <v>32.252960000000002</v>
      </c>
      <c r="U1466">
        <v>0.14440713699999999</v>
      </c>
      <c r="V1466">
        <v>5.57</v>
      </c>
      <c r="W1466">
        <v>38.391617293027799</v>
      </c>
      <c r="X1466">
        <v>26.242900514053101</v>
      </c>
      <c r="Y1466">
        <v>79.856774148026801</v>
      </c>
      <c r="Z1466">
        <v>0.26</v>
      </c>
      <c r="AA1466">
        <v>0.39900000000000002</v>
      </c>
      <c r="AB1466" s="6"/>
      <c r="AC1466" s="6"/>
      <c r="AD1466" s="6"/>
      <c r="AE1466" s="6"/>
      <c r="AF1466" s="6"/>
    </row>
    <row r="1467" spans="1:32" x14ac:dyDescent="0.2">
      <c r="A1467" s="15" t="s">
        <v>117</v>
      </c>
      <c r="B1467" s="13">
        <v>46</v>
      </c>
      <c r="C1467" s="15">
        <v>2015</v>
      </c>
      <c r="D1467" s="15">
        <f>VLOOKUP(Tabelle128[[#This Row],[countrycode]],Tabelle1[[wbcode]:[treatment]],4,FALSE)</f>
        <v>0</v>
      </c>
      <c r="E1467" s="15">
        <f>VLOOKUP(Tabelle128[[#This Row],[countrycode]],Tabelle1[[wbcode]:[liberalizations]],5,FALSE)</f>
        <v>0</v>
      </c>
      <c r="F1467" s="15">
        <v>10.84266008374291</v>
      </c>
      <c r="G1467" s="15">
        <v>13.778983085060061</v>
      </c>
      <c r="H1467" s="15">
        <v>39.183673469387763</v>
      </c>
      <c r="I1467" s="16">
        <v>13.502105979205799</v>
      </c>
      <c r="J1467">
        <v>-12.42</v>
      </c>
      <c r="L1467" s="6">
        <v>53.7</v>
      </c>
      <c r="M1467">
        <v>0.41199999999999998</v>
      </c>
      <c r="N1467">
        <v>5.54251</v>
      </c>
      <c r="O1467">
        <v>55.566499999999998</v>
      </c>
      <c r="P1467" s="18">
        <v>1119.6514371656499</v>
      </c>
      <c r="Q1467">
        <v>5.7261400220000001</v>
      </c>
      <c r="R1467">
        <v>1154.5329999999999</v>
      </c>
      <c r="S1467" s="18">
        <v>36.337469249999998</v>
      </c>
      <c r="T1467" s="18">
        <v>32.252960000000002</v>
      </c>
      <c r="U1467">
        <v>0.17848647300000001</v>
      </c>
      <c r="V1467">
        <v>6.76</v>
      </c>
      <c r="W1467">
        <v>36.651349280470697</v>
      </c>
      <c r="X1467">
        <v>28.899999904029499</v>
      </c>
      <c r="Y1467">
        <v>86.497894020794206</v>
      </c>
      <c r="Z1467">
        <v>0.26200000000000001</v>
      </c>
      <c r="AA1467">
        <v>0.39900000000000002</v>
      </c>
      <c r="AB1467" s="6"/>
      <c r="AC1467" s="6"/>
      <c r="AD1467" s="6"/>
      <c r="AE1467" s="6"/>
      <c r="AF1467" s="6"/>
    </row>
    <row r="1468" spans="1:32" x14ac:dyDescent="0.2">
      <c r="A1468" s="13" t="s">
        <v>117</v>
      </c>
      <c r="B1468" s="13">
        <v>46</v>
      </c>
      <c r="C1468" s="13">
        <v>2016</v>
      </c>
      <c r="D1468" s="13">
        <f>VLOOKUP(Tabelle128[[#This Row],[countrycode]],Tabelle1[[wbcode]:[treatment]],4,FALSE)</f>
        <v>0</v>
      </c>
      <c r="E1468" s="13">
        <f>VLOOKUP(Tabelle128[[#This Row],[countrycode]],Tabelle1[[wbcode]:[liberalizations]],5,FALSE)</f>
        <v>0</v>
      </c>
      <c r="F1468" s="13"/>
      <c r="G1468" s="13"/>
      <c r="H1468" s="13">
        <v>39.183673469387763</v>
      </c>
      <c r="I1468" s="14"/>
      <c r="J1468">
        <v>-14.65</v>
      </c>
      <c r="L1468" s="23">
        <v>53.7</v>
      </c>
      <c r="M1468" s="28">
        <v>0.40200000000000002</v>
      </c>
      <c r="N1468">
        <v>5.54251</v>
      </c>
      <c r="O1468">
        <v>55.543700000000001</v>
      </c>
      <c r="P1468" s="17"/>
      <c r="Q1468">
        <v>5.7261400220000001</v>
      </c>
      <c r="R1468">
        <v>970.48500000000001</v>
      </c>
      <c r="S1468" s="18">
        <v>36.33095883</v>
      </c>
      <c r="T1468" s="18">
        <v>32.252960000000002</v>
      </c>
      <c r="U1468">
        <v>0.15728568400000001</v>
      </c>
      <c r="V1468">
        <v>5.22</v>
      </c>
      <c r="Z1468">
        <v>0.255</v>
      </c>
      <c r="AA1468">
        <v>0.39200000000000002</v>
      </c>
      <c r="AB1468" s="6"/>
      <c r="AC1468" s="6"/>
      <c r="AD1468" s="6"/>
      <c r="AE1468" s="6"/>
      <c r="AF1468" s="6"/>
    </row>
    <row r="1469" spans="1:32" x14ac:dyDescent="0.2">
      <c r="A1469" s="15" t="s">
        <v>117</v>
      </c>
      <c r="B1469" s="13">
        <v>46</v>
      </c>
      <c r="C1469" s="15">
        <v>2017</v>
      </c>
      <c r="D1469" s="15">
        <f>VLOOKUP(Tabelle128[[#This Row],[countrycode]],Tabelle1[[wbcode]:[treatment]],4,FALSE)</f>
        <v>0</v>
      </c>
      <c r="E1469" s="15">
        <f>VLOOKUP(Tabelle128[[#This Row],[countrycode]],Tabelle1[[wbcode]:[liberalizations]],5,FALSE)</f>
        <v>0</v>
      </c>
      <c r="F1469" s="15"/>
      <c r="G1469" s="15"/>
      <c r="H1469" s="15">
        <v>39.183673469387763</v>
      </c>
      <c r="I1469" s="16"/>
      <c r="J1469">
        <v>-6.77</v>
      </c>
      <c r="L1469" s="6"/>
      <c r="M1469">
        <v>0.39500000000000002</v>
      </c>
      <c r="N1469">
        <v>5.54251</v>
      </c>
      <c r="O1469">
        <v>55.309399999999997</v>
      </c>
      <c r="P1469" s="18"/>
      <c r="Q1469">
        <v>5.7261400220000001</v>
      </c>
      <c r="R1469">
        <v>888.76199999999994</v>
      </c>
      <c r="S1469" s="18">
        <v>36.356844090000003</v>
      </c>
      <c r="T1469" s="18">
        <v>32.252960000000002</v>
      </c>
      <c r="U1469">
        <v>0.13331789899999999</v>
      </c>
      <c r="V1469">
        <v>5.17</v>
      </c>
      <c r="Z1469">
        <v>0.251</v>
      </c>
      <c r="AA1469">
        <v>0.38500000000000001</v>
      </c>
      <c r="AB1469" s="6"/>
      <c r="AC1469" s="6"/>
      <c r="AD1469" s="6"/>
      <c r="AE1469" s="6"/>
      <c r="AF1469" s="6"/>
    </row>
    <row r="1470" spans="1:32" x14ac:dyDescent="0.2">
      <c r="A1470" s="13" t="s">
        <v>117</v>
      </c>
      <c r="B1470" s="13">
        <v>46</v>
      </c>
      <c r="C1470" s="13">
        <v>2018</v>
      </c>
      <c r="D1470" s="13">
        <f>VLOOKUP(Tabelle128[[#This Row],[countrycode]],Tabelle1[[wbcode]:[treatment]],4,FALSE)</f>
        <v>0</v>
      </c>
      <c r="E1470" s="13">
        <f>VLOOKUP(Tabelle128[[#This Row],[countrycode]],Tabelle1[[wbcode]:[liberalizations]],5,FALSE)</f>
        <v>0</v>
      </c>
      <c r="F1470" s="13"/>
      <c r="G1470" s="13"/>
      <c r="H1470" s="13">
        <v>39.183673469387763</v>
      </c>
      <c r="I1470" s="14"/>
      <c r="J1470">
        <v>-2.86</v>
      </c>
      <c r="L1470" s="23"/>
      <c r="M1470" s="28">
        <v>0.39500000000000002</v>
      </c>
      <c r="N1470">
        <v>5.54251</v>
      </c>
      <c r="O1470">
        <v>55.9495</v>
      </c>
      <c r="P1470" s="17"/>
      <c r="Q1470">
        <v>5.7261400220000001</v>
      </c>
      <c r="R1470">
        <v>845.39</v>
      </c>
      <c r="S1470" s="18">
        <v>36.290432760000002</v>
      </c>
      <c r="T1470" s="18">
        <v>32.252960000000002</v>
      </c>
      <c r="U1470">
        <v>0.121848478</v>
      </c>
      <c r="V1470">
        <v>4.7300000000000004</v>
      </c>
      <c r="Z1470">
        <v>0.251</v>
      </c>
      <c r="AA1470">
        <v>0.38600000000000001</v>
      </c>
      <c r="AB1470" s="6"/>
      <c r="AC1470" s="6"/>
      <c r="AD1470" s="6"/>
      <c r="AE1470" s="6"/>
      <c r="AF1470" s="6"/>
    </row>
    <row r="1471" spans="1:32" x14ac:dyDescent="0.2">
      <c r="A1471" s="15" t="s">
        <v>117</v>
      </c>
      <c r="B1471" s="13">
        <v>46</v>
      </c>
      <c r="C1471" s="15">
        <v>2019</v>
      </c>
      <c r="D1471" s="15">
        <f>VLOOKUP(Tabelle128[[#This Row],[countrycode]],Tabelle1[[wbcode]:[treatment]],4,FALSE)</f>
        <v>0</v>
      </c>
      <c r="E1471" s="15">
        <f>VLOOKUP(Tabelle128[[#This Row],[countrycode]],Tabelle1[[wbcode]:[liberalizations]],5,FALSE)</f>
        <v>0</v>
      </c>
      <c r="F1471" s="15"/>
      <c r="G1471" s="15"/>
      <c r="H1471" s="15">
        <v>39.183673469387763</v>
      </c>
      <c r="I1471" s="16"/>
      <c r="J1471">
        <v>-0.28000000000000003</v>
      </c>
      <c r="L1471" s="6"/>
      <c r="M1471">
        <v>0.39300000000000002</v>
      </c>
      <c r="N1471">
        <v>5.54251</v>
      </c>
      <c r="O1471">
        <v>55.911999999999999</v>
      </c>
      <c r="P1471" s="18"/>
      <c r="Q1471">
        <v>5.7261400220000001</v>
      </c>
      <c r="R1471">
        <v>827.10699999999997</v>
      </c>
      <c r="S1471" s="18">
        <v>36.308513150000003</v>
      </c>
      <c r="T1471" s="18">
        <v>32.252960000000002</v>
      </c>
      <c r="U1471">
        <v>0.126142266</v>
      </c>
      <c r="V1471">
        <v>4.78</v>
      </c>
      <c r="Z1471">
        <v>0.25</v>
      </c>
      <c r="AA1471">
        <v>0.38400000000000001</v>
      </c>
      <c r="AB1471" s="6"/>
      <c r="AC1471" s="6"/>
      <c r="AD1471" s="6"/>
      <c r="AE1471" s="6"/>
      <c r="AF1471" s="6"/>
    </row>
    <row r="1472" spans="1:32" x14ac:dyDescent="0.2">
      <c r="A1472" s="13" t="s">
        <v>117</v>
      </c>
      <c r="B1472" s="13">
        <v>46</v>
      </c>
      <c r="C1472" s="13">
        <v>2020</v>
      </c>
      <c r="D1472" s="13">
        <f>VLOOKUP(Tabelle128[[#This Row],[countrycode]],Tabelle1[[wbcode]:[treatment]],4,FALSE)</f>
        <v>0</v>
      </c>
      <c r="E1472" s="13">
        <f>VLOOKUP(Tabelle128[[#This Row],[countrycode]],Tabelle1[[wbcode]:[liberalizations]],5,FALSE)</f>
        <v>0</v>
      </c>
      <c r="F1472" s="13"/>
      <c r="G1472" s="13"/>
      <c r="H1472" s="13"/>
      <c r="I1472" s="13"/>
      <c r="J1472">
        <v>-2.87</v>
      </c>
      <c r="L1472" s="23"/>
      <c r="M1472" s="28">
        <v>0.38600000000000001</v>
      </c>
      <c r="N1472">
        <v>5.54251</v>
      </c>
      <c r="O1472">
        <v>55.4801</v>
      </c>
      <c r="P1472" s="13"/>
      <c r="Q1472">
        <v>5.7261400220000001</v>
      </c>
      <c r="R1472">
        <v>750.10799999999995</v>
      </c>
      <c r="S1472" s="18">
        <v>36.254593679999999</v>
      </c>
      <c r="T1472" s="18">
        <v>32.252960000000002</v>
      </c>
      <c r="U1472">
        <v>0.10534473599999999</v>
      </c>
      <c r="V1472">
        <v>4.78</v>
      </c>
      <c r="Z1472">
        <v>0.245</v>
      </c>
      <c r="AA1472">
        <v>0.377</v>
      </c>
      <c r="AB1472" s="6"/>
      <c r="AC1472" s="6"/>
      <c r="AD1472" s="6"/>
      <c r="AE1472" s="6"/>
      <c r="AF1472" s="6"/>
    </row>
    <row r="1473" spans="1:32" x14ac:dyDescent="0.2">
      <c r="A1473" s="15" t="s">
        <v>117</v>
      </c>
      <c r="B1473" s="13">
        <v>46</v>
      </c>
      <c r="C1473" s="15">
        <v>2021</v>
      </c>
      <c r="D1473" s="15">
        <f>VLOOKUP(Tabelle128[[#This Row],[countrycode]],Tabelle1[[wbcode]:[treatment]],4,FALSE)</f>
        <v>0</v>
      </c>
      <c r="E1473" s="15">
        <f>VLOOKUP(Tabelle128[[#This Row],[countrycode]],Tabelle1[[wbcode]:[liberalizations]],5,FALSE)</f>
        <v>0</v>
      </c>
      <c r="F1473" s="15"/>
      <c r="G1473" s="15"/>
      <c r="H1473" s="15"/>
      <c r="I1473" s="15"/>
      <c r="J1473">
        <v>1.83</v>
      </c>
      <c r="L1473" s="6"/>
      <c r="M1473">
        <v>0.38500000000000001</v>
      </c>
      <c r="N1473">
        <v>5.54251</v>
      </c>
      <c r="O1473">
        <v>54.975200000000001</v>
      </c>
      <c r="P1473" s="15"/>
      <c r="Q1473">
        <v>5.7261400220000001</v>
      </c>
      <c r="R1473">
        <v>767.78700000000003</v>
      </c>
      <c r="S1473" s="18">
        <v>36.259866860000002</v>
      </c>
      <c r="T1473" s="18">
        <v>32.252960000000002</v>
      </c>
      <c r="U1473">
        <v>0.10534473599999999</v>
      </c>
      <c r="V1473">
        <v>4.78</v>
      </c>
      <c r="Z1473">
        <v>0.245</v>
      </c>
      <c r="AA1473">
        <v>0.376</v>
      </c>
      <c r="AB1473" s="6"/>
      <c r="AC1473" s="6"/>
      <c r="AD1473" s="6"/>
      <c r="AE1473" s="6"/>
      <c r="AF1473" s="6"/>
    </row>
    <row r="1474" spans="1:32" x14ac:dyDescent="0.2">
      <c r="A1474" s="13" t="s">
        <v>91</v>
      </c>
      <c r="B1474" s="13">
        <v>47</v>
      </c>
      <c r="C1474" s="13">
        <v>1990</v>
      </c>
      <c r="D1474" s="13">
        <f>VLOOKUP(Tabelle128[[#This Row],[countrycode]],Tabelle1[[wbcode]:[treatment]],4,FALSE)</f>
        <v>0</v>
      </c>
      <c r="E1474" s="13">
        <f>VLOOKUP(Tabelle128[[#This Row],[countrycode]],Tabelle1[[wbcode]:[liberalizations]],5,FALSE)</f>
        <v>0</v>
      </c>
      <c r="F1474" s="13">
        <v>16.951420437910929</v>
      </c>
      <c r="G1474" s="13"/>
      <c r="H1474" s="13">
        <v>57.346938775510218</v>
      </c>
      <c r="I1474" s="14">
        <v>9.7007309154443497</v>
      </c>
      <c r="J1474" s="13"/>
      <c r="L1474" s="23">
        <v>50.5</v>
      </c>
      <c r="M1474" s="28">
        <v>0.33600000000000002</v>
      </c>
      <c r="O1474">
        <v>49.732100000000003</v>
      </c>
      <c r="P1474" s="17">
        <v>1312.04931640625</v>
      </c>
      <c r="Q1474">
        <v>1.5</v>
      </c>
      <c r="R1474">
        <v>2739.4878250000002</v>
      </c>
      <c r="S1474" s="13"/>
      <c r="T1474" s="13"/>
      <c r="U1474">
        <v>0.23669828500000001</v>
      </c>
      <c r="W1474">
        <v>4.0213891026551396</v>
      </c>
      <c r="X1474">
        <v>7.0660664330467604</v>
      </c>
      <c r="Y1474">
        <v>90.299269084555704</v>
      </c>
      <c r="Z1474" s="6"/>
      <c r="AB1474" s="6"/>
      <c r="AC1474" s="6"/>
      <c r="AD1474" s="6"/>
      <c r="AE1474" s="6"/>
      <c r="AF1474" s="6"/>
    </row>
    <row r="1475" spans="1:32" x14ac:dyDescent="0.2">
      <c r="A1475" s="15" t="s">
        <v>91</v>
      </c>
      <c r="B1475" s="13">
        <v>47</v>
      </c>
      <c r="C1475" s="15">
        <v>1991</v>
      </c>
      <c r="D1475" s="15">
        <f>VLOOKUP(Tabelle128[[#This Row],[countrycode]],Tabelle1[[wbcode]:[treatment]],4,FALSE)</f>
        <v>0</v>
      </c>
      <c r="E1475" s="15">
        <f>VLOOKUP(Tabelle128[[#This Row],[countrycode]],Tabelle1[[wbcode]:[liberalizations]],5,FALSE)</f>
        <v>0</v>
      </c>
      <c r="F1475" s="15">
        <v>17.264105282222001</v>
      </c>
      <c r="G1475" s="15">
        <v>21.729993081622581</v>
      </c>
      <c r="H1475" s="15">
        <v>57.346938775510218</v>
      </c>
      <c r="I1475" s="16">
        <v>12.9016824036011</v>
      </c>
      <c r="J1475" s="15"/>
      <c r="K1475">
        <v>42.0200004577637</v>
      </c>
      <c r="L1475" s="6">
        <v>50.3</v>
      </c>
      <c r="M1475">
        <v>0.34200000000000003</v>
      </c>
      <c r="O1475">
        <v>50.212899999999998</v>
      </c>
      <c r="P1475" s="18">
        <v>1668.13305664063</v>
      </c>
      <c r="Q1475">
        <v>1.5940000000000001</v>
      </c>
      <c r="R1475">
        <v>2692.8424220000002</v>
      </c>
      <c r="S1475" s="15"/>
      <c r="T1475" s="15"/>
      <c r="U1475">
        <v>0.21379568800000001</v>
      </c>
      <c r="W1475">
        <v>3.3350258267993298</v>
      </c>
      <c r="X1475">
        <v>11.7363030084071</v>
      </c>
      <c r="Y1475">
        <v>87.0983175963989</v>
      </c>
      <c r="Z1475" s="6"/>
      <c r="AB1475" s="6"/>
      <c r="AC1475" s="6"/>
      <c r="AD1475" s="6"/>
      <c r="AE1475" s="6"/>
      <c r="AF1475" s="6"/>
    </row>
    <row r="1476" spans="1:32" x14ac:dyDescent="0.2">
      <c r="A1476" s="13" t="s">
        <v>91</v>
      </c>
      <c r="B1476" s="13">
        <v>47</v>
      </c>
      <c r="C1476" s="13">
        <v>1992</v>
      </c>
      <c r="D1476" s="13">
        <f>VLOOKUP(Tabelle128[[#This Row],[countrycode]],Tabelle1[[wbcode]:[treatment]],4,FALSE)</f>
        <v>0</v>
      </c>
      <c r="E1476" s="13">
        <f>VLOOKUP(Tabelle128[[#This Row],[countrycode]],Tabelle1[[wbcode]:[liberalizations]],5,FALSE)</f>
        <v>0</v>
      </c>
      <c r="F1476" s="13">
        <v>17.50620665934391</v>
      </c>
      <c r="G1476" s="13">
        <v>22.07143334384892</v>
      </c>
      <c r="H1476" s="13">
        <v>57.346938775510218</v>
      </c>
      <c r="I1476" s="14">
        <v>12.4622518547494</v>
      </c>
      <c r="J1476" s="13"/>
      <c r="K1476">
        <v>42.271999359130902</v>
      </c>
      <c r="L1476" s="23">
        <v>50.2</v>
      </c>
      <c r="M1476" s="28">
        <v>0.33100000000000002</v>
      </c>
      <c r="O1476">
        <v>45.890900000000002</v>
      </c>
      <c r="P1476" s="17">
        <v>260.51034545898398</v>
      </c>
      <c r="Q1476">
        <v>1.6879999999999999</v>
      </c>
      <c r="R1476">
        <v>2875.888179</v>
      </c>
      <c r="S1476" s="13"/>
      <c r="T1476" s="13"/>
      <c r="U1476">
        <v>0.183870535</v>
      </c>
      <c r="W1476">
        <v>5.2460763092713396</v>
      </c>
      <c r="X1476">
        <v>14.4242066868769</v>
      </c>
      <c r="Y1476">
        <v>87.537748145250603</v>
      </c>
      <c r="Z1476" s="6"/>
      <c r="AB1476" s="6"/>
      <c r="AC1476" s="6"/>
      <c r="AD1476" s="6"/>
      <c r="AE1476" s="6"/>
      <c r="AF1476" s="6"/>
    </row>
    <row r="1477" spans="1:32" x14ac:dyDescent="0.2">
      <c r="A1477" s="15" t="s">
        <v>91</v>
      </c>
      <c r="B1477" s="13">
        <v>47</v>
      </c>
      <c r="C1477" s="15">
        <v>1993</v>
      </c>
      <c r="D1477" s="15">
        <f>VLOOKUP(Tabelle128[[#This Row],[countrycode]],Tabelle1[[wbcode]:[treatment]],4,FALSE)</f>
        <v>0</v>
      </c>
      <c r="E1477" s="15">
        <f>VLOOKUP(Tabelle128[[#This Row],[countrycode]],Tabelle1[[wbcode]:[liberalizations]],5,FALSE)</f>
        <v>0</v>
      </c>
      <c r="F1477" s="15">
        <v>17.766977533271479</v>
      </c>
      <c r="G1477" s="15">
        <v>22.651345295814661</v>
      </c>
      <c r="H1477" s="15">
        <v>57.551020408163282</v>
      </c>
      <c r="I1477" s="16">
        <v>11.7585768571426</v>
      </c>
      <c r="J1477" s="15"/>
      <c r="K1477">
        <v>42.521999359130902</v>
      </c>
      <c r="L1477" s="6">
        <v>50</v>
      </c>
      <c r="M1477">
        <v>0.34</v>
      </c>
      <c r="O1477">
        <v>46.575200000000002</v>
      </c>
      <c r="P1477" s="18">
        <v>320.48532104492199</v>
      </c>
      <c r="Q1477">
        <v>1.782</v>
      </c>
      <c r="R1477">
        <v>3007.071449</v>
      </c>
      <c r="S1477" s="15"/>
      <c r="T1477" s="15"/>
      <c r="U1477">
        <v>0.121906971</v>
      </c>
      <c r="W1477">
        <v>4.2303790069536502</v>
      </c>
      <c r="X1477">
        <v>7.2356688978516397</v>
      </c>
      <c r="Y1477">
        <v>88.2414231428574</v>
      </c>
      <c r="Z1477" s="6"/>
      <c r="AB1477" s="6"/>
      <c r="AC1477" s="6"/>
      <c r="AD1477" s="6"/>
      <c r="AE1477" s="6"/>
      <c r="AF1477" s="6"/>
    </row>
    <row r="1478" spans="1:32" x14ac:dyDescent="0.2">
      <c r="A1478" s="13" t="s">
        <v>91</v>
      </c>
      <c r="B1478" s="13">
        <v>47</v>
      </c>
      <c r="C1478" s="13">
        <v>1994</v>
      </c>
      <c r="D1478" s="13">
        <f>VLOOKUP(Tabelle128[[#This Row],[countrycode]],Tabelle1[[wbcode]:[treatment]],4,FALSE)</f>
        <v>0</v>
      </c>
      <c r="E1478" s="13">
        <f>VLOOKUP(Tabelle128[[#This Row],[countrycode]],Tabelle1[[wbcode]:[liberalizations]],5,FALSE)</f>
        <v>0</v>
      </c>
      <c r="F1478" s="13">
        <v>17.902252843065789</v>
      </c>
      <c r="G1478" s="13">
        <v>22.492491774084641</v>
      </c>
      <c r="H1478" s="13">
        <v>57.551020408163282</v>
      </c>
      <c r="I1478" s="14">
        <v>12.173384197730201</v>
      </c>
      <c r="J1478" s="13"/>
      <c r="K1478">
        <v>42.778999328613303</v>
      </c>
      <c r="L1478" s="23">
        <v>49.8</v>
      </c>
      <c r="M1478" s="28">
        <v>0.38300000000000001</v>
      </c>
      <c r="O1478">
        <v>56.643700000000003</v>
      </c>
      <c r="P1478" s="17">
        <v>449.71057128906301</v>
      </c>
      <c r="Q1478">
        <v>1.8759999999999999</v>
      </c>
      <c r="R1478">
        <v>3022.0406389999998</v>
      </c>
      <c r="S1478" s="23"/>
      <c r="T1478" s="23"/>
      <c r="U1478">
        <v>0.16217862499999999</v>
      </c>
      <c r="W1478">
        <v>4.6905562215418399</v>
      </c>
      <c r="X1478">
        <v>9.9196531489099105</v>
      </c>
      <c r="Y1478">
        <v>87.826615802269799</v>
      </c>
      <c r="Z1478" s="6"/>
      <c r="AB1478" s="6"/>
      <c r="AC1478" s="6"/>
      <c r="AD1478" s="6"/>
      <c r="AE1478" s="6"/>
      <c r="AF1478" s="6"/>
    </row>
    <row r="1479" spans="1:32" x14ac:dyDescent="0.2">
      <c r="A1479" s="15" t="s">
        <v>91</v>
      </c>
      <c r="B1479" s="13">
        <v>47</v>
      </c>
      <c r="C1479" s="15">
        <v>1995</v>
      </c>
      <c r="D1479" s="15">
        <f>VLOOKUP(Tabelle128[[#This Row],[countrycode]],Tabelle1[[wbcode]:[treatment]],4,FALSE)</f>
        <v>0</v>
      </c>
      <c r="E1479" s="15">
        <f>VLOOKUP(Tabelle128[[#This Row],[countrycode]],Tabelle1[[wbcode]:[liberalizations]],5,FALSE)</f>
        <v>0</v>
      </c>
      <c r="F1479" s="15">
        <v>18.18152204725838</v>
      </c>
      <c r="G1479" s="15">
        <v>22.767135006668159</v>
      </c>
      <c r="H1479" s="15">
        <v>57.755102040816332</v>
      </c>
      <c r="I1479" s="16">
        <v>9.2852497780972296</v>
      </c>
      <c r="J1479" s="15"/>
      <c r="K1479">
        <v>43.080001831054702</v>
      </c>
      <c r="L1479" s="6">
        <v>49.6</v>
      </c>
      <c r="M1479">
        <v>0.371</v>
      </c>
      <c r="O1479">
        <v>51.991</v>
      </c>
      <c r="P1479" s="18">
        <v>473.41348266601602</v>
      </c>
      <c r="Q1479">
        <v>1.97</v>
      </c>
      <c r="R1479">
        <v>3145.4274220000002</v>
      </c>
      <c r="S1479" s="6"/>
      <c r="T1479" s="6"/>
      <c r="U1479">
        <v>0.16198136499999999</v>
      </c>
      <c r="W1479">
        <v>4.96946562148932</v>
      </c>
      <c r="X1479">
        <v>9.8030013273587002</v>
      </c>
      <c r="Y1479">
        <v>90.714750221902804</v>
      </c>
      <c r="Z1479" s="6"/>
      <c r="AB1479" s="6"/>
      <c r="AC1479" s="6"/>
      <c r="AD1479" s="6"/>
      <c r="AE1479" s="6"/>
      <c r="AF1479" s="6"/>
    </row>
    <row r="1480" spans="1:32" x14ac:dyDescent="0.2">
      <c r="A1480" s="13" t="s">
        <v>91</v>
      </c>
      <c r="B1480" s="13">
        <v>47</v>
      </c>
      <c r="C1480" s="13">
        <v>1996</v>
      </c>
      <c r="D1480" s="13">
        <f>VLOOKUP(Tabelle128[[#This Row],[countrycode]],Tabelle1[[wbcode]:[treatment]],4,FALSE)</f>
        <v>0</v>
      </c>
      <c r="E1480" s="13">
        <f>VLOOKUP(Tabelle128[[#This Row],[countrycode]],Tabelle1[[wbcode]:[liberalizations]],5,FALSE)</f>
        <v>0</v>
      </c>
      <c r="F1480" s="13">
        <v>18.367333891448169</v>
      </c>
      <c r="G1480" s="13">
        <v>22.873660714788109</v>
      </c>
      <c r="H1480" s="13">
        <v>57.755102040816332</v>
      </c>
      <c r="I1480" s="14">
        <v>4.2802607485108402</v>
      </c>
      <c r="J1480" s="13"/>
      <c r="K1480">
        <v>43.355998992919901</v>
      </c>
      <c r="L1480" s="23">
        <v>49.5</v>
      </c>
      <c r="M1480" s="28">
        <v>0.379</v>
      </c>
      <c r="O1480">
        <v>52.275599999999997</v>
      </c>
      <c r="P1480" s="17">
        <v>300.56494140625</v>
      </c>
      <c r="Q1480">
        <v>2.0640000000000001</v>
      </c>
      <c r="R1480">
        <v>3331.0414740000001</v>
      </c>
      <c r="S1480" s="23"/>
      <c r="T1480" s="23"/>
      <c r="U1480">
        <v>0.162518673</v>
      </c>
      <c r="W1480">
        <v>6.1603002349712499</v>
      </c>
      <c r="X1480">
        <v>13.869511950441501</v>
      </c>
      <c r="Y1480">
        <v>95.719739251489202</v>
      </c>
      <c r="Z1480" s="6"/>
      <c r="AB1480" s="6"/>
      <c r="AC1480" s="6"/>
      <c r="AD1480" s="6"/>
      <c r="AE1480" s="6"/>
      <c r="AF1480" s="6"/>
    </row>
    <row r="1481" spans="1:32" x14ac:dyDescent="0.2">
      <c r="A1481" s="15" t="s">
        <v>91</v>
      </c>
      <c r="B1481" s="13">
        <v>47</v>
      </c>
      <c r="C1481" s="15">
        <v>1997</v>
      </c>
      <c r="D1481" s="15">
        <f>VLOOKUP(Tabelle128[[#This Row],[countrycode]],Tabelle1[[wbcode]:[treatment]],4,FALSE)</f>
        <v>0</v>
      </c>
      <c r="E1481" s="15">
        <f>VLOOKUP(Tabelle128[[#This Row],[countrycode]],Tabelle1[[wbcode]:[liberalizations]],5,FALSE)</f>
        <v>0</v>
      </c>
      <c r="F1481" s="15">
        <v>18.817176390812001</v>
      </c>
      <c r="G1481" s="15">
        <v>23.117348932490131</v>
      </c>
      <c r="H1481" s="15">
        <v>57.755102040816332</v>
      </c>
      <c r="I1481" s="16">
        <v>8.9536398305925093</v>
      </c>
      <c r="J1481" s="15"/>
      <c r="K1481">
        <v>43.320999145507798</v>
      </c>
      <c r="L1481" s="6">
        <v>49.3</v>
      </c>
      <c r="M1481">
        <v>0.38800000000000001</v>
      </c>
      <c r="O1481">
        <v>52.833100000000002</v>
      </c>
      <c r="P1481" s="18">
        <v>378.95477294921898</v>
      </c>
      <c r="Q1481">
        <v>2.1579999999999999</v>
      </c>
      <c r="R1481">
        <v>3619.0471320000001</v>
      </c>
      <c r="S1481" s="6"/>
      <c r="T1481" s="6"/>
      <c r="U1481">
        <v>0.194381685</v>
      </c>
      <c r="W1481">
        <v>5.3436299031923502</v>
      </c>
      <c r="X1481">
        <v>12.5149833365397</v>
      </c>
      <c r="Y1481">
        <v>91.046360169407507</v>
      </c>
      <c r="Z1481" s="6"/>
      <c r="AB1481">
        <v>8.9745889164308608</v>
      </c>
      <c r="AC1481">
        <v>14.031323914151301</v>
      </c>
      <c r="AD1481">
        <v>17.858613239732101</v>
      </c>
      <c r="AE1481">
        <v>47.168536964719799</v>
      </c>
      <c r="AF1481">
        <v>2.5163662426293398</v>
      </c>
    </row>
    <row r="1482" spans="1:32" x14ac:dyDescent="0.2">
      <c r="A1482" s="13" t="s">
        <v>91</v>
      </c>
      <c r="B1482" s="13">
        <v>47</v>
      </c>
      <c r="C1482" s="13">
        <v>1998</v>
      </c>
      <c r="D1482" s="13">
        <f>VLOOKUP(Tabelle128[[#This Row],[countrycode]],Tabelle1[[wbcode]:[treatment]],4,FALSE)</f>
        <v>0</v>
      </c>
      <c r="E1482" s="13">
        <f>VLOOKUP(Tabelle128[[#This Row],[countrycode]],Tabelle1[[wbcode]:[liberalizations]],5,FALSE)</f>
        <v>0</v>
      </c>
      <c r="F1482" s="13">
        <v>19.110880627838039</v>
      </c>
      <c r="G1482" s="13">
        <v>23.49490758721511</v>
      </c>
      <c r="H1482" s="13">
        <v>57.959183673469397</v>
      </c>
      <c r="I1482" s="14">
        <v>8.5170655449593706</v>
      </c>
      <c r="J1482" s="13"/>
      <c r="K1482">
        <v>43.230998992919901</v>
      </c>
      <c r="L1482" s="23">
        <v>49.1</v>
      </c>
      <c r="M1482" s="28">
        <v>0.376</v>
      </c>
      <c r="O1482">
        <v>48.810400000000001</v>
      </c>
      <c r="P1482" s="17">
        <v>355.15255737304699</v>
      </c>
      <c r="Q1482">
        <v>2.2519999999999998</v>
      </c>
      <c r="R1482">
        <v>3661.8625689999999</v>
      </c>
      <c r="S1482" s="23"/>
      <c r="T1482" s="23"/>
      <c r="U1482">
        <v>0.164720899</v>
      </c>
      <c r="W1482">
        <v>6.70209366981448</v>
      </c>
      <c r="X1482">
        <v>15.1730423653961</v>
      </c>
      <c r="Y1482">
        <v>91.482934455040606</v>
      </c>
      <c r="Z1482" s="6"/>
      <c r="AB1482">
        <v>10.226411017516799</v>
      </c>
      <c r="AC1482">
        <v>14.564732964447501</v>
      </c>
      <c r="AD1482">
        <v>21.875136035210598</v>
      </c>
      <c r="AE1482">
        <v>24.621878546158399</v>
      </c>
      <c r="AF1482">
        <v>2.3396465515531002</v>
      </c>
    </row>
    <row r="1483" spans="1:32" x14ac:dyDescent="0.2">
      <c r="A1483" s="15" t="s">
        <v>91</v>
      </c>
      <c r="B1483" s="13">
        <v>47</v>
      </c>
      <c r="C1483" s="15">
        <v>1999</v>
      </c>
      <c r="D1483" s="15">
        <f>VLOOKUP(Tabelle128[[#This Row],[countrycode]],Tabelle1[[wbcode]:[treatment]],4,FALSE)</f>
        <v>0</v>
      </c>
      <c r="E1483" s="15">
        <f>VLOOKUP(Tabelle128[[#This Row],[countrycode]],Tabelle1[[wbcode]:[liberalizations]],5,FALSE)</f>
        <v>0</v>
      </c>
      <c r="F1483" s="15">
        <v>19.30557225867107</v>
      </c>
      <c r="G1483" s="15">
        <v>23.55810822586583</v>
      </c>
      <c r="H1483" s="15">
        <v>57.959183673469397</v>
      </c>
      <c r="I1483" s="16">
        <v>7.6940987571597299</v>
      </c>
      <c r="J1483" s="15"/>
      <c r="K1483">
        <v>43.166999816894503</v>
      </c>
      <c r="L1483" s="6">
        <v>49</v>
      </c>
      <c r="M1483">
        <v>0.41299999999999998</v>
      </c>
      <c r="O1483">
        <v>57.014800000000001</v>
      </c>
      <c r="P1483" s="18">
        <v>328.06866455078102</v>
      </c>
      <c r="Q1483">
        <v>2.3460000000000001</v>
      </c>
      <c r="R1483">
        <v>3636.9448000000002</v>
      </c>
      <c r="S1483" s="6"/>
      <c r="T1483" s="6"/>
      <c r="U1483">
        <v>0.17445764599999999</v>
      </c>
      <c r="W1483">
        <v>7.7794094622974699</v>
      </c>
      <c r="X1483">
        <v>16.9349580296441</v>
      </c>
      <c r="Y1483">
        <v>92.305901242840307</v>
      </c>
      <c r="Z1483" s="6"/>
      <c r="AB1483">
        <v>10.343759621094399</v>
      </c>
      <c r="AC1483">
        <v>15.5325796562813</v>
      </c>
      <c r="AD1483">
        <v>24.714367491941498</v>
      </c>
      <c r="AE1483">
        <v>17.1664454201761</v>
      </c>
      <c r="AF1483">
        <v>2.3214205016063101</v>
      </c>
    </row>
    <row r="1484" spans="1:32" x14ac:dyDescent="0.2">
      <c r="A1484" s="13" t="s">
        <v>91</v>
      </c>
      <c r="B1484" s="13">
        <v>47</v>
      </c>
      <c r="C1484" s="13">
        <v>2000</v>
      </c>
      <c r="D1484" s="13">
        <f>VLOOKUP(Tabelle128[[#This Row],[countrycode]],Tabelle1[[wbcode]:[treatment]],4,FALSE)</f>
        <v>0</v>
      </c>
      <c r="E1484" s="13">
        <f>VLOOKUP(Tabelle128[[#This Row],[countrycode]],Tabelle1[[wbcode]:[liberalizations]],5,FALSE)</f>
        <v>0</v>
      </c>
      <c r="F1484" s="13">
        <v>19.803450766141221</v>
      </c>
      <c r="G1484" s="13">
        <v>23.92225242804405</v>
      </c>
      <c r="H1484" s="13">
        <v>57.959183673469397</v>
      </c>
      <c r="I1484" s="14">
        <v>21.133952573200801</v>
      </c>
      <c r="J1484" s="13"/>
      <c r="K1484">
        <v>43.125999450683601</v>
      </c>
      <c r="L1484" s="23">
        <v>48.8</v>
      </c>
      <c r="M1484" s="28">
        <v>0.42399999999999999</v>
      </c>
      <c r="O1484">
        <v>58.3185</v>
      </c>
      <c r="P1484" s="17">
        <v>366.17272949218801</v>
      </c>
      <c r="Q1484">
        <v>2.44</v>
      </c>
      <c r="R1484">
        <v>3723.2417439999999</v>
      </c>
      <c r="S1484" s="23"/>
      <c r="T1484" s="23"/>
      <c r="U1484">
        <v>0.18534911900000001</v>
      </c>
      <c r="W1484">
        <v>15.984557057728299</v>
      </c>
      <c r="X1484">
        <v>13.419677402220801</v>
      </c>
      <c r="Y1484">
        <v>78.866047426799199</v>
      </c>
      <c r="Z1484" s="6"/>
      <c r="AB1484">
        <v>18.569073234989599</v>
      </c>
      <c r="AC1484">
        <v>20.079717862587401</v>
      </c>
      <c r="AD1484">
        <v>29.404234459949201</v>
      </c>
      <c r="AE1484">
        <v>7.1212589717230399</v>
      </c>
      <c r="AF1484">
        <v>2.4063817177943299</v>
      </c>
    </row>
    <row r="1485" spans="1:32" x14ac:dyDescent="0.2">
      <c r="A1485" s="15" t="s">
        <v>91</v>
      </c>
      <c r="B1485" s="13">
        <v>47</v>
      </c>
      <c r="C1485" s="15">
        <v>2001</v>
      </c>
      <c r="D1485" s="15">
        <f>VLOOKUP(Tabelle128[[#This Row],[countrycode]],Tabelle1[[wbcode]:[treatment]],4,FALSE)</f>
        <v>0</v>
      </c>
      <c r="E1485" s="15">
        <f>VLOOKUP(Tabelle128[[#This Row],[countrycode]],Tabelle1[[wbcode]:[liberalizations]],5,FALSE)</f>
        <v>0</v>
      </c>
      <c r="F1485" s="15">
        <v>20.035125699478471</v>
      </c>
      <c r="G1485" s="15">
        <v>23.96929643568556</v>
      </c>
      <c r="H1485" s="15">
        <v>57.959183673469397</v>
      </c>
      <c r="I1485" s="16">
        <v>24.5638150767669</v>
      </c>
      <c r="J1485">
        <v>3.89</v>
      </c>
      <c r="K1485">
        <v>43.069000244140597</v>
      </c>
      <c r="L1485" s="6">
        <v>48.6</v>
      </c>
      <c r="M1485">
        <v>0.43099999999999999</v>
      </c>
      <c r="O1485">
        <v>58.561500000000002</v>
      </c>
      <c r="P1485" s="18">
        <v>456.62423706054699</v>
      </c>
      <c r="Q1485">
        <v>2.5379999999999998</v>
      </c>
      <c r="R1485">
        <v>3899.3919679999999</v>
      </c>
      <c r="S1485" s="6"/>
      <c r="T1485" s="6"/>
      <c r="U1485">
        <v>0.20796835799999999</v>
      </c>
      <c r="W1485">
        <v>10.908462370947801</v>
      </c>
      <c r="X1485">
        <v>10.732827760394301</v>
      </c>
      <c r="Y1485">
        <v>75.4361849232331</v>
      </c>
      <c r="Z1485" s="6"/>
      <c r="AB1485">
        <v>24.389373818914098</v>
      </c>
      <c r="AC1485">
        <v>19.538115444231899</v>
      </c>
      <c r="AD1485">
        <v>21.6412901313421</v>
      </c>
      <c r="AE1485">
        <v>1.9352957209532</v>
      </c>
      <c r="AF1485">
        <v>2.5199783686692898</v>
      </c>
    </row>
    <row r="1486" spans="1:32" x14ac:dyDescent="0.2">
      <c r="A1486" s="13" t="s">
        <v>91</v>
      </c>
      <c r="B1486" s="13">
        <v>47</v>
      </c>
      <c r="C1486" s="13">
        <v>2002</v>
      </c>
      <c r="D1486" s="13">
        <f>VLOOKUP(Tabelle128[[#This Row],[countrycode]],Tabelle1[[wbcode]:[treatment]],4,FALSE)</f>
        <v>0</v>
      </c>
      <c r="E1486" s="13">
        <f>VLOOKUP(Tabelle128[[#This Row],[countrycode]],Tabelle1[[wbcode]:[liberalizations]],5,FALSE)</f>
        <v>0</v>
      </c>
      <c r="F1486" s="13">
        <v>20.413780799809381</v>
      </c>
      <c r="G1486" s="13">
        <v>24.07852493457526</v>
      </c>
      <c r="H1486" s="13">
        <v>58.163265306122447</v>
      </c>
      <c r="I1486" s="14">
        <v>23.326230856612298</v>
      </c>
      <c r="J1486">
        <v>3.78</v>
      </c>
      <c r="K1486">
        <v>43.012001037597699</v>
      </c>
      <c r="L1486" s="23">
        <v>48.4</v>
      </c>
      <c r="M1486" s="28">
        <v>0.436</v>
      </c>
      <c r="O1486">
        <v>58.976300000000002</v>
      </c>
      <c r="P1486" s="17">
        <v>512.44128417968795</v>
      </c>
      <c r="Q1486">
        <v>2.6360000000000001</v>
      </c>
      <c r="R1486">
        <v>4000.1288180000001</v>
      </c>
      <c r="S1486" s="23"/>
      <c r="T1486" s="23"/>
      <c r="U1486">
        <v>0.25842039300000003</v>
      </c>
      <c r="W1486">
        <v>11.9229555773501</v>
      </c>
      <c r="X1486">
        <v>14.2159787676178</v>
      </c>
      <c r="Y1486">
        <v>76.673769143387702</v>
      </c>
      <c r="Z1486" s="6"/>
      <c r="AB1486">
        <v>25.619288806829299</v>
      </c>
      <c r="AC1486">
        <v>20.775791395576601</v>
      </c>
      <c r="AD1486">
        <v>26.1389343449679</v>
      </c>
      <c r="AE1486">
        <v>22.2247241495905</v>
      </c>
      <c r="AF1486">
        <v>2.5892856430422699</v>
      </c>
    </row>
    <row r="1487" spans="1:32" x14ac:dyDescent="0.2">
      <c r="A1487" s="15" t="s">
        <v>91</v>
      </c>
      <c r="B1487" s="13">
        <v>47</v>
      </c>
      <c r="C1487" s="15">
        <v>2003</v>
      </c>
      <c r="D1487" s="15">
        <f>VLOOKUP(Tabelle128[[#This Row],[countrycode]],Tabelle1[[wbcode]:[treatment]],4,FALSE)</f>
        <v>0</v>
      </c>
      <c r="E1487" s="15">
        <f>VLOOKUP(Tabelle128[[#This Row],[countrycode]],Tabelle1[[wbcode]:[liberalizations]],5,FALSE)</f>
        <v>0</v>
      </c>
      <c r="F1487" s="15">
        <v>20.784926345479509</v>
      </c>
      <c r="G1487" s="15">
        <v>24.284457169614988</v>
      </c>
      <c r="H1487" s="15">
        <v>58.163265306122447</v>
      </c>
      <c r="I1487" s="16">
        <v>24.812365333026701</v>
      </c>
      <c r="J1487">
        <v>5.0199999999999996</v>
      </c>
      <c r="K1487">
        <v>42.962001800537102</v>
      </c>
      <c r="L1487" s="6">
        <v>48.3</v>
      </c>
      <c r="M1487">
        <v>0.439</v>
      </c>
      <c r="O1487">
        <v>58.1999</v>
      </c>
      <c r="P1487" s="18">
        <v>586.75323486328102</v>
      </c>
      <c r="Q1487">
        <v>2.734</v>
      </c>
      <c r="R1487">
        <v>4144.3842999999997</v>
      </c>
      <c r="S1487" s="6"/>
      <c r="T1487" s="6"/>
      <c r="U1487">
        <v>0.28121025300000002</v>
      </c>
      <c r="W1487">
        <v>12.777547277249299</v>
      </c>
      <c r="X1487">
        <v>14.187693948790599</v>
      </c>
      <c r="Y1487">
        <v>75.187634666973295</v>
      </c>
      <c r="Z1487" s="6"/>
      <c r="AB1487">
        <v>26.223306136902501</v>
      </c>
      <c r="AC1487">
        <v>19.841310254476902</v>
      </c>
      <c r="AD1487">
        <v>26.9652412260399</v>
      </c>
      <c r="AE1487">
        <v>6.4894320867334496</v>
      </c>
      <c r="AF1487">
        <v>2.5987091655155301</v>
      </c>
    </row>
    <row r="1488" spans="1:32" x14ac:dyDescent="0.2">
      <c r="A1488" s="13" t="s">
        <v>91</v>
      </c>
      <c r="B1488" s="13">
        <v>47</v>
      </c>
      <c r="C1488" s="13">
        <v>2004</v>
      </c>
      <c r="D1488" s="13">
        <f>VLOOKUP(Tabelle128[[#This Row],[countrycode]],Tabelle1[[wbcode]:[treatment]],4,FALSE)</f>
        <v>0</v>
      </c>
      <c r="E1488" s="13">
        <f>VLOOKUP(Tabelle128[[#This Row],[countrycode]],Tabelle1[[wbcode]:[liberalizations]],5,FALSE)</f>
        <v>0</v>
      </c>
      <c r="F1488" s="13">
        <v>21.088125245018539</v>
      </c>
      <c r="G1488" s="13">
        <v>24.304949452607719</v>
      </c>
      <c r="H1488" s="13">
        <v>58.163265306122447</v>
      </c>
      <c r="I1488" s="27">
        <v>26.370827654303</v>
      </c>
      <c r="J1488">
        <v>1.33</v>
      </c>
      <c r="K1488">
        <v>42.886001586914098</v>
      </c>
      <c r="L1488" s="23">
        <v>48.1</v>
      </c>
      <c r="M1488" s="28">
        <v>0.441</v>
      </c>
      <c r="O1488">
        <v>56.772599999999997</v>
      </c>
      <c r="P1488" s="28">
        <v>711.92199707031295</v>
      </c>
      <c r="Q1488">
        <v>2.8319999999999999</v>
      </c>
      <c r="R1488">
        <v>4220.6603269999996</v>
      </c>
      <c r="S1488" s="23"/>
      <c r="T1488" s="23"/>
      <c r="U1488">
        <v>0.346552364</v>
      </c>
      <c r="W1488">
        <v>14.4539339537467</v>
      </c>
      <c r="X1488">
        <v>16.131945681828199</v>
      </c>
      <c r="Y1488">
        <v>73.629172345697</v>
      </c>
      <c r="Z1488" s="6"/>
      <c r="AB1488">
        <v>28.049054599234299</v>
      </c>
      <c r="AC1488">
        <v>21.415175203468301</v>
      </c>
      <c r="AD1488">
        <v>30.585879635574901</v>
      </c>
      <c r="AE1488">
        <v>9.6575462860594907</v>
      </c>
      <c r="AF1488">
        <v>2.5260688380490901</v>
      </c>
    </row>
    <row r="1489" spans="1:32" x14ac:dyDescent="0.2">
      <c r="A1489" s="15" t="s">
        <v>91</v>
      </c>
      <c r="B1489" s="13">
        <v>47</v>
      </c>
      <c r="C1489" s="15">
        <v>2005</v>
      </c>
      <c r="D1489" s="15">
        <f>VLOOKUP(Tabelle128[[#This Row],[countrycode]],Tabelle1[[wbcode]:[treatment]],4,FALSE)</f>
        <v>0</v>
      </c>
      <c r="E1489" s="15">
        <f>VLOOKUP(Tabelle128[[#This Row],[countrycode]],Tabelle1[[wbcode]:[liberalizations]],5,FALSE)</f>
        <v>0</v>
      </c>
      <c r="F1489" s="15">
        <v>21.313313007668299</v>
      </c>
      <c r="G1489" s="15">
        <v>24.52113201920184</v>
      </c>
      <c r="H1489" s="15">
        <v>58.163265306122447</v>
      </c>
      <c r="I1489" s="26">
        <v>21.6652498455583</v>
      </c>
      <c r="J1489">
        <v>4.79</v>
      </c>
      <c r="K1489">
        <v>42.8489990234375</v>
      </c>
      <c r="L1489" s="6">
        <v>47.9</v>
      </c>
      <c r="M1489">
        <v>0.44800000000000001</v>
      </c>
      <c r="O1489">
        <v>57.278599999999997</v>
      </c>
      <c r="P1489">
        <v>914.16650390625</v>
      </c>
      <c r="Q1489">
        <v>2.93</v>
      </c>
      <c r="R1489">
        <v>4360.8958830000001</v>
      </c>
      <c r="S1489" s="6"/>
      <c r="T1489" s="6"/>
      <c r="U1489">
        <v>0.32401476000000001</v>
      </c>
      <c r="W1489">
        <v>14.6140648256708</v>
      </c>
      <c r="X1489">
        <v>21.412769558825602</v>
      </c>
      <c r="Y1489">
        <v>78.334750154441707</v>
      </c>
      <c r="Z1489" s="6"/>
      <c r="AB1489">
        <v>28.463588914840201</v>
      </c>
      <c r="AC1489">
        <v>21.9763462611458</v>
      </c>
      <c r="AD1489">
        <v>36.026834384496397</v>
      </c>
      <c r="AE1489">
        <v>8.5058507593310502</v>
      </c>
      <c r="AF1489">
        <v>2.4045647780680799</v>
      </c>
    </row>
    <row r="1490" spans="1:32" x14ac:dyDescent="0.2">
      <c r="A1490" s="13" t="s">
        <v>91</v>
      </c>
      <c r="B1490" s="13">
        <v>47</v>
      </c>
      <c r="C1490" s="13">
        <v>2006</v>
      </c>
      <c r="D1490" s="13">
        <f>VLOOKUP(Tabelle128[[#This Row],[countrycode]],Tabelle1[[wbcode]:[treatment]],4,FALSE)</f>
        <v>0</v>
      </c>
      <c r="E1490" s="13">
        <f>VLOOKUP(Tabelle128[[#This Row],[countrycode]],Tabelle1[[wbcode]:[liberalizations]],5,FALSE)</f>
        <v>0</v>
      </c>
      <c r="F1490" s="13">
        <v>21.695359522251401</v>
      </c>
      <c r="G1490" s="13">
        <v>24.794229379484229</v>
      </c>
      <c r="H1490" s="13">
        <v>58.163265306122447</v>
      </c>
      <c r="I1490" s="14">
        <v>23.224108138932699</v>
      </c>
      <c r="J1490">
        <v>7.66</v>
      </c>
      <c r="K1490" s="18">
        <v>42.805999755859403</v>
      </c>
      <c r="L1490" s="13">
        <v>47.7</v>
      </c>
      <c r="M1490" s="17">
        <v>0.46500000000000002</v>
      </c>
      <c r="N1490" s="18"/>
      <c r="O1490" s="18">
        <v>60.2806</v>
      </c>
      <c r="P1490" s="17">
        <v>1143.93225097656</v>
      </c>
      <c r="Q1490" s="18">
        <v>2.97</v>
      </c>
      <c r="R1490" s="18">
        <v>4480.0832</v>
      </c>
      <c r="S1490" s="13"/>
      <c r="T1490" s="13"/>
      <c r="U1490" s="18">
        <v>0.34690674599999999</v>
      </c>
      <c r="V1490" s="18"/>
      <c r="W1490" s="18">
        <v>15.2928227788803</v>
      </c>
      <c r="X1490">
        <v>21.1076683171102</v>
      </c>
      <c r="Y1490">
        <v>76.775891861067294</v>
      </c>
      <c r="Z1490" s="6"/>
      <c r="AB1490">
        <v>29.038535534891501</v>
      </c>
      <c r="AC1490">
        <v>22.977861306890699</v>
      </c>
      <c r="AD1490">
        <v>36.400491095990503</v>
      </c>
      <c r="AE1490">
        <v>7.1991299011470904</v>
      </c>
      <c r="AF1490">
        <v>2.2754368661269901</v>
      </c>
    </row>
    <row r="1491" spans="1:32" x14ac:dyDescent="0.2">
      <c r="A1491" s="15" t="s">
        <v>91</v>
      </c>
      <c r="B1491" s="13">
        <v>47</v>
      </c>
      <c r="C1491" s="15">
        <v>2007</v>
      </c>
      <c r="D1491" s="15">
        <f>VLOOKUP(Tabelle128[[#This Row],[countrycode]],Tabelle1[[wbcode]:[treatment]],4,FALSE)</f>
        <v>0</v>
      </c>
      <c r="E1491" s="15">
        <f>VLOOKUP(Tabelle128[[#This Row],[countrycode]],Tabelle1[[wbcode]:[liberalizations]],5,FALSE)</f>
        <v>0</v>
      </c>
      <c r="F1491" s="15">
        <v>22.238271655259101</v>
      </c>
      <c r="G1491" s="15">
        <v>25.189704472769609</v>
      </c>
      <c r="H1491" s="15">
        <v>58.367346938775512</v>
      </c>
      <c r="I1491" s="16">
        <v>26.6491110981272</v>
      </c>
      <c r="J1491">
        <v>9.11</v>
      </c>
      <c r="K1491" s="18">
        <v>42.757999420166001</v>
      </c>
      <c r="L1491" s="15">
        <v>47.5</v>
      </c>
      <c r="M1491" s="18">
        <v>0.47</v>
      </c>
      <c r="N1491" s="18"/>
      <c r="O1491" s="18">
        <v>61.256399999999999</v>
      </c>
      <c r="P1491" s="18">
        <v>1461.31591796875</v>
      </c>
      <c r="Q1491" s="18">
        <v>3.01</v>
      </c>
      <c r="R1491" s="18">
        <v>4637.4647940000004</v>
      </c>
      <c r="S1491" s="15"/>
      <c r="T1491" s="15"/>
      <c r="U1491" s="18">
        <v>0.398777885</v>
      </c>
      <c r="V1491" s="18"/>
      <c r="W1491" s="18">
        <v>17.1221034317023</v>
      </c>
      <c r="X1491">
        <v>17.5028020373943</v>
      </c>
      <c r="Y1491">
        <v>73.350888901872807</v>
      </c>
      <c r="Z1491" s="6"/>
      <c r="AB1491">
        <v>27.030185546840102</v>
      </c>
      <c r="AC1491">
        <v>26.328523593534801</v>
      </c>
      <c r="AD1491">
        <v>34.624905469096603</v>
      </c>
      <c r="AE1491">
        <v>14.754277078008499</v>
      </c>
      <c r="AF1491">
        <v>2.1830555638892202</v>
      </c>
    </row>
    <row r="1492" spans="1:32" x14ac:dyDescent="0.2">
      <c r="A1492" s="13" t="s">
        <v>91</v>
      </c>
      <c r="B1492" s="13">
        <v>47</v>
      </c>
      <c r="C1492" s="13">
        <v>2008</v>
      </c>
      <c r="D1492" s="13">
        <f>VLOOKUP(Tabelle128[[#This Row],[countrycode]],Tabelle1[[wbcode]:[treatment]],4,FALSE)</f>
        <v>0</v>
      </c>
      <c r="E1492" s="13">
        <f>VLOOKUP(Tabelle128[[#This Row],[countrycode]],Tabelle1[[wbcode]:[liberalizations]],5,FALSE)</f>
        <v>0</v>
      </c>
      <c r="F1492" s="13">
        <v>22.571115982602191</v>
      </c>
      <c r="G1492" s="13">
        <v>25.446672593718841</v>
      </c>
      <c r="H1492" s="13">
        <v>58.367346938775512</v>
      </c>
      <c r="I1492" s="14">
        <v>29.144531624166198</v>
      </c>
      <c r="J1492">
        <v>5.5</v>
      </c>
      <c r="K1492" s="18">
        <v>42.685001373291001</v>
      </c>
      <c r="L1492" s="13">
        <v>47.3</v>
      </c>
      <c r="M1492" s="17">
        <v>0.47799999999999998</v>
      </c>
      <c r="N1492" s="18"/>
      <c r="O1492" s="18">
        <v>61.205500000000001</v>
      </c>
      <c r="P1492" s="17">
        <v>1551.08581542969</v>
      </c>
      <c r="Q1492" s="18">
        <v>3.05</v>
      </c>
      <c r="R1492" s="18">
        <v>4631.672141</v>
      </c>
      <c r="S1492" s="13"/>
      <c r="T1492" s="13"/>
      <c r="U1492" s="18">
        <v>0.412394278</v>
      </c>
      <c r="V1492" s="18"/>
      <c r="W1492" s="18">
        <v>20.531115451528098</v>
      </c>
      <c r="X1492">
        <v>17.608088985855499</v>
      </c>
      <c r="Y1492">
        <v>70.855468375833794</v>
      </c>
      <c r="Z1492" s="6"/>
      <c r="AB1492">
        <v>26.221773622374101</v>
      </c>
      <c r="AC1492">
        <v>28.207339640439798</v>
      </c>
      <c r="AD1492">
        <v>38.139204437383498</v>
      </c>
      <c r="AE1492">
        <v>14.297122448143501</v>
      </c>
      <c r="AF1492">
        <v>2.1407400846490101</v>
      </c>
    </row>
    <row r="1493" spans="1:32" x14ac:dyDescent="0.2">
      <c r="A1493" s="15" t="s">
        <v>91</v>
      </c>
      <c r="B1493" s="13">
        <v>47</v>
      </c>
      <c r="C1493" s="15">
        <v>2009</v>
      </c>
      <c r="D1493" s="15">
        <f>VLOOKUP(Tabelle128[[#This Row],[countrycode]],Tabelle1[[wbcode]:[treatment]],4,FALSE)</f>
        <v>0</v>
      </c>
      <c r="E1493" s="15">
        <f>VLOOKUP(Tabelle128[[#This Row],[countrycode]],Tabelle1[[wbcode]:[liberalizations]],5,FALSE)</f>
        <v>0</v>
      </c>
      <c r="F1493" s="15">
        <v>22.615343640104001</v>
      </c>
      <c r="G1493" s="15">
        <v>25.44546144168223</v>
      </c>
      <c r="H1493" s="15">
        <v>58.367346938775512</v>
      </c>
      <c r="I1493" s="16">
        <v>26.832177088278801</v>
      </c>
      <c r="J1493">
        <v>-1.1000000000000001</v>
      </c>
      <c r="K1493" s="18">
        <v>43.502998352050803</v>
      </c>
      <c r="L1493" s="15">
        <v>47.2</v>
      </c>
      <c r="M1493" s="18">
        <v>0.48599999999999999</v>
      </c>
      <c r="N1493" s="18"/>
      <c r="O1493" s="18">
        <v>62.643900000000002</v>
      </c>
      <c r="P1493" s="18">
        <v>1358.52722167969</v>
      </c>
      <c r="Q1493" s="18">
        <v>3.09</v>
      </c>
      <c r="R1493" s="18">
        <v>4484.0576540000002</v>
      </c>
      <c r="S1493" s="15"/>
      <c r="T1493" s="15"/>
      <c r="U1493" s="18">
        <v>0.41999138800000002</v>
      </c>
      <c r="V1493" s="18"/>
      <c r="W1493" s="18">
        <v>21.765995917112399</v>
      </c>
      <c r="X1493">
        <v>22.57837308697</v>
      </c>
      <c r="Y1493">
        <v>73.167822911721203</v>
      </c>
      <c r="Z1493" s="6"/>
      <c r="AB1493">
        <v>27.644578622082001</v>
      </c>
      <c r="AC1493">
        <v>25.6508731569437</v>
      </c>
      <c r="AD1493">
        <v>44.344369004082402</v>
      </c>
      <c r="AE1493">
        <v>11.256758706300801</v>
      </c>
      <c r="AF1493">
        <v>2.16311546445095</v>
      </c>
    </row>
    <row r="1494" spans="1:32" x14ac:dyDescent="0.2">
      <c r="A1494" s="13" t="s">
        <v>91</v>
      </c>
      <c r="B1494" s="13">
        <v>47</v>
      </c>
      <c r="C1494" s="13">
        <v>2010</v>
      </c>
      <c r="D1494" s="13">
        <f>VLOOKUP(Tabelle128[[#This Row],[countrycode]],Tabelle1[[wbcode]:[treatment]],4,FALSE)</f>
        <v>0</v>
      </c>
      <c r="E1494" s="13">
        <f>VLOOKUP(Tabelle128[[#This Row],[countrycode]],Tabelle1[[wbcode]:[liberalizations]],5,FALSE)</f>
        <v>0</v>
      </c>
      <c r="F1494" s="13">
        <v>22.783340821163229</v>
      </c>
      <c r="G1494" s="13">
        <v>25.49256168805994</v>
      </c>
      <c r="H1494" s="13">
        <v>58.367346938775512</v>
      </c>
      <c r="I1494" s="14">
        <v>22.308102398676201</v>
      </c>
      <c r="J1494">
        <v>3.73</v>
      </c>
      <c r="K1494" s="18">
        <v>42.321998596191399</v>
      </c>
      <c r="L1494" s="13">
        <v>47.2</v>
      </c>
      <c r="M1494" s="17">
        <v>0.48599999999999999</v>
      </c>
      <c r="N1494" s="18">
        <v>4.8716200000000001</v>
      </c>
      <c r="O1494" s="18">
        <v>63.016100000000002</v>
      </c>
      <c r="P1494" s="17">
        <v>1683.2119140625</v>
      </c>
      <c r="Q1494" s="18">
        <v>3.13</v>
      </c>
      <c r="R1494" s="18">
        <v>4337.199423</v>
      </c>
      <c r="S1494" s="18">
        <v>31.584326999999998</v>
      </c>
      <c r="T1494" s="18">
        <v>21.211469999999998</v>
      </c>
      <c r="U1494" s="18">
        <v>0.41677795899999998</v>
      </c>
      <c r="V1494" s="18"/>
      <c r="W1494" s="18">
        <v>20.3544261630874</v>
      </c>
      <c r="X1494">
        <v>23.304571449548401</v>
      </c>
      <c r="Y1494">
        <v>77.691897601323802</v>
      </c>
      <c r="Z1494">
        <v>0.33</v>
      </c>
      <c r="AB1494">
        <v>25.258055103744798</v>
      </c>
      <c r="AC1494">
        <v>21.142046922169101</v>
      </c>
      <c r="AD1494">
        <v>43.658997612635801</v>
      </c>
      <c r="AE1494">
        <v>12.977666389801399</v>
      </c>
      <c r="AF1494">
        <v>2.2282451157054202</v>
      </c>
    </row>
    <row r="1495" spans="1:32" x14ac:dyDescent="0.2">
      <c r="A1495" s="15" t="s">
        <v>91</v>
      </c>
      <c r="B1495" s="13">
        <v>47</v>
      </c>
      <c r="C1495" s="15">
        <v>2011</v>
      </c>
      <c r="D1495" s="15">
        <f>VLOOKUP(Tabelle128[[#This Row],[countrycode]],Tabelle1[[wbcode]:[treatment]],4,FALSE)</f>
        <v>0</v>
      </c>
      <c r="E1495" s="15">
        <f>VLOOKUP(Tabelle128[[#This Row],[countrycode]],Tabelle1[[wbcode]:[liberalizations]],5,FALSE)</f>
        <v>0</v>
      </c>
      <c r="F1495" s="15">
        <v>23.29793630797105</v>
      </c>
      <c r="G1495" s="15">
        <v>25.786781632792898</v>
      </c>
      <c r="H1495" s="15">
        <v>58.367346938775512</v>
      </c>
      <c r="I1495" s="16">
        <v>23.582475975954701</v>
      </c>
      <c r="J1495">
        <v>0.14000000000000001</v>
      </c>
      <c r="K1495" s="18">
        <v>41.123001098632798</v>
      </c>
      <c r="L1495" s="15">
        <v>47.3</v>
      </c>
      <c r="M1495" s="18">
        <v>0.48699999999999999</v>
      </c>
      <c r="N1495" s="18">
        <v>5.0057980000000004</v>
      </c>
      <c r="O1495" s="18">
        <v>63.246299999999998</v>
      </c>
      <c r="P1495" s="18">
        <v>1947.18420410156</v>
      </c>
      <c r="Q1495" s="18">
        <v>3.2280000000000002</v>
      </c>
      <c r="R1495" s="18">
        <v>4614.5055270000003</v>
      </c>
      <c r="S1495" s="18">
        <v>31.421754140000001</v>
      </c>
      <c r="T1495" s="18">
        <v>21.211469999999998</v>
      </c>
      <c r="U1495" s="18">
        <v>0.39652125900000001</v>
      </c>
      <c r="V1495" s="18">
        <v>2.2400000000000002</v>
      </c>
      <c r="W1495" s="18">
        <v>15.741213217248699</v>
      </c>
      <c r="X1495">
        <v>13.8469570450091</v>
      </c>
      <c r="Y1495">
        <v>76.417524024045306</v>
      </c>
      <c r="Z1495">
        <v>0.33100000000000002</v>
      </c>
      <c r="AA1495">
        <v>0.48099999999999998</v>
      </c>
      <c r="AB1495">
        <v>21.688372096800801</v>
      </c>
      <c r="AC1495">
        <v>20.330064900186301</v>
      </c>
      <c r="AD1495">
        <v>29.588170262257801</v>
      </c>
      <c r="AE1495">
        <v>18.0966171221351</v>
      </c>
      <c r="AF1495">
        <v>2.3025999603434602</v>
      </c>
    </row>
    <row r="1496" spans="1:32" x14ac:dyDescent="0.2">
      <c r="A1496" s="13" t="s">
        <v>91</v>
      </c>
      <c r="B1496" s="13">
        <v>47</v>
      </c>
      <c r="C1496" s="13">
        <v>2012</v>
      </c>
      <c r="D1496" s="13">
        <f>VLOOKUP(Tabelle128[[#This Row],[countrycode]],Tabelle1[[wbcode]:[treatment]],4,FALSE)</f>
        <v>0</v>
      </c>
      <c r="E1496" s="13">
        <f>VLOOKUP(Tabelle128[[#This Row],[countrycode]],Tabelle1[[wbcode]:[liberalizations]],5,FALSE)</f>
        <v>0</v>
      </c>
      <c r="F1496" s="13">
        <v>23.61619334645814</v>
      </c>
      <c r="G1496" s="13">
        <v>26.27146249092679</v>
      </c>
      <c r="H1496" s="13">
        <v>58.367346938775512</v>
      </c>
      <c r="I1496" s="14">
        <v>20.6157501823897</v>
      </c>
      <c r="J1496">
        <v>-1.95</v>
      </c>
      <c r="K1496" s="18">
        <v>41.049999237060497</v>
      </c>
      <c r="L1496" s="13">
        <v>47.3</v>
      </c>
      <c r="M1496" s="17">
        <v>0.49299999999999999</v>
      </c>
      <c r="N1496" s="18">
        <v>5.1399759999999999</v>
      </c>
      <c r="O1496" s="18">
        <v>63.792200000000001</v>
      </c>
      <c r="P1496" s="17">
        <v>1746.03198242188</v>
      </c>
      <c r="Q1496" s="18">
        <v>3.3260000000000001</v>
      </c>
      <c r="R1496" s="18">
        <v>4343.1722259999997</v>
      </c>
      <c r="S1496" s="18">
        <v>31.240181539999998</v>
      </c>
      <c r="T1496" s="18">
        <v>21.211469999999998</v>
      </c>
      <c r="U1496" s="18">
        <v>0.40169053300000002</v>
      </c>
      <c r="V1496" s="18">
        <v>10.74</v>
      </c>
      <c r="W1496" s="18">
        <v>12.070087671529899</v>
      </c>
      <c r="X1496">
        <v>16.0535725246704</v>
      </c>
      <c r="Y1496">
        <v>79.384249817610296</v>
      </c>
      <c r="Z1496">
        <v>0.33600000000000002</v>
      </c>
      <c r="AA1496">
        <v>0.46700000000000003</v>
      </c>
      <c r="AB1496">
        <v>24.599380829868601</v>
      </c>
      <c r="AC1496">
        <v>17.617526682859499</v>
      </c>
      <c r="AD1496">
        <v>28.123660196200301</v>
      </c>
      <c r="AE1496">
        <v>35.5590574147027</v>
      </c>
      <c r="AF1496">
        <v>2.3598081680462801</v>
      </c>
    </row>
    <row r="1497" spans="1:32" x14ac:dyDescent="0.2">
      <c r="A1497" s="15" t="s">
        <v>91</v>
      </c>
      <c r="B1497" s="13">
        <v>47</v>
      </c>
      <c r="C1497" s="15">
        <v>2013</v>
      </c>
      <c r="D1497" s="15">
        <f>VLOOKUP(Tabelle128[[#This Row],[countrycode]],Tabelle1[[wbcode]:[treatment]],4,FALSE)</f>
        <v>0</v>
      </c>
      <c r="E1497" s="15">
        <f>VLOOKUP(Tabelle128[[#This Row],[countrycode]],Tabelle1[[wbcode]:[liberalizations]],5,FALSE)</f>
        <v>0</v>
      </c>
      <c r="F1497" s="15">
        <v>23.831285255148689</v>
      </c>
      <c r="G1497" s="15">
        <v>26.447657943505529</v>
      </c>
      <c r="H1497" s="15">
        <v>58.367346938775512</v>
      </c>
      <c r="I1497" s="16">
        <v>23.8877230893129</v>
      </c>
      <c r="J1497">
        <v>3.84</v>
      </c>
      <c r="K1497" s="18">
        <v>41</v>
      </c>
      <c r="L1497" s="15">
        <v>47.3</v>
      </c>
      <c r="M1497" s="18">
        <v>0.497</v>
      </c>
      <c r="N1497" s="18">
        <v>5.2741540000000002</v>
      </c>
      <c r="O1497" s="18">
        <v>63.677900000000001</v>
      </c>
      <c r="P1497" s="18">
        <v>1781.01025390625</v>
      </c>
      <c r="Q1497" s="18">
        <v>3.4239999999999999</v>
      </c>
      <c r="R1497" s="18">
        <v>4268.2517900000003</v>
      </c>
      <c r="S1497" s="18">
        <v>31.12369786</v>
      </c>
      <c r="T1497" s="18">
        <v>21.211469999999998</v>
      </c>
      <c r="U1497" s="18">
        <v>0.43632013400000003</v>
      </c>
      <c r="V1497" s="18">
        <v>11.93</v>
      </c>
      <c r="W1497" s="18">
        <v>11.6860199959926</v>
      </c>
      <c r="X1497">
        <v>14.4561594859669</v>
      </c>
      <c r="Y1497">
        <v>76.1122769106871</v>
      </c>
      <c r="Z1497">
        <v>0.33900000000000002</v>
      </c>
      <c r="AA1497">
        <v>0.46800000000000003</v>
      </c>
      <c r="AB1497">
        <v>26.657817621920099</v>
      </c>
      <c r="AC1497">
        <v>20.236745558864801</v>
      </c>
      <c r="AD1497">
        <v>26.142179481959399</v>
      </c>
      <c r="AE1497">
        <v>36.522344913915298</v>
      </c>
      <c r="AF1497">
        <v>2.3989629952395202</v>
      </c>
    </row>
    <row r="1498" spans="1:32" x14ac:dyDescent="0.2">
      <c r="A1498" s="13" t="s">
        <v>91</v>
      </c>
      <c r="B1498" s="13">
        <v>47</v>
      </c>
      <c r="C1498" s="13">
        <v>2014</v>
      </c>
      <c r="D1498" s="13">
        <f>VLOOKUP(Tabelle128[[#This Row],[countrycode]],Tabelle1[[wbcode]:[treatment]],4,FALSE)</f>
        <v>0</v>
      </c>
      <c r="E1498" s="13">
        <f>VLOOKUP(Tabelle128[[#This Row],[countrycode]],Tabelle1[[wbcode]:[liberalizations]],5,FALSE)</f>
        <v>0</v>
      </c>
      <c r="F1498" s="13">
        <v>24.012201965976772</v>
      </c>
      <c r="G1498" s="13">
        <v>26.78838678120287</v>
      </c>
      <c r="H1498" s="13">
        <v>58.367346938775512</v>
      </c>
      <c r="I1498" s="14">
        <v>34.807799467552599</v>
      </c>
      <c r="J1498">
        <v>4.13</v>
      </c>
      <c r="K1498" s="18">
        <v>40.910999298095703</v>
      </c>
      <c r="L1498" s="13">
        <v>47.4</v>
      </c>
      <c r="M1498" s="17">
        <v>0.504</v>
      </c>
      <c r="N1498" s="18">
        <v>5.4083319999999997</v>
      </c>
      <c r="O1498" s="18">
        <v>64.269099999999995</v>
      </c>
      <c r="P1498" s="17">
        <v>2022.72424316406</v>
      </c>
      <c r="Q1498" s="18">
        <v>3.5219999999999998</v>
      </c>
      <c r="R1498" s="18">
        <v>4571.1675080000005</v>
      </c>
      <c r="S1498" s="18">
        <v>34.78313618</v>
      </c>
      <c r="T1498" s="18">
        <v>33</v>
      </c>
      <c r="U1498" s="18">
        <v>0.43827877199999998</v>
      </c>
      <c r="V1498" s="18">
        <v>12.1</v>
      </c>
      <c r="W1498" s="18">
        <v>0.67001476742646104</v>
      </c>
      <c r="X1498">
        <v>0.70778219515373597</v>
      </c>
      <c r="Y1498">
        <v>65.192200532447401</v>
      </c>
      <c r="Z1498">
        <v>0.32800000000000001</v>
      </c>
      <c r="AA1498">
        <v>0.47399999999999998</v>
      </c>
      <c r="AB1498">
        <v>34.845515908105398</v>
      </c>
      <c r="AC1498">
        <v>18.1004960644315</v>
      </c>
      <c r="AD1498">
        <v>1.3777969625802</v>
      </c>
      <c r="AE1498">
        <v>36.906642786359399</v>
      </c>
      <c r="AF1498">
        <v>2.4121074672402698</v>
      </c>
    </row>
    <row r="1499" spans="1:32" x14ac:dyDescent="0.2">
      <c r="A1499" s="15" t="s">
        <v>91</v>
      </c>
      <c r="B1499" s="13">
        <v>47</v>
      </c>
      <c r="C1499" s="15">
        <v>2015</v>
      </c>
      <c r="D1499" s="15">
        <f>VLOOKUP(Tabelle128[[#This Row],[countrycode]],Tabelle1[[wbcode]:[treatment]],4,FALSE)</f>
        <v>0</v>
      </c>
      <c r="E1499" s="15">
        <f>VLOOKUP(Tabelle128[[#This Row],[countrycode]],Tabelle1[[wbcode]:[liberalizations]],5,FALSE)</f>
        <v>0</v>
      </c>
      <c r="F1499" s="15">
        <v>24.175437872866219</v>
      </c>
      <c r="G1499" s="15">
        <v>26.74008379708518</v>
      </c>
      <c r="H1499" s="15">
        <v>58.367346938775512</v>
      </c>
      <c r="I1499" s="16">
        <v>37.018608946305001</v>
      </c>
      <c r="J1499">
        <v>1.21</v>
      </c>
      <c r="K1499" s="18">
        <v>40.798999786377003</v>
      </c>
      <c r="L1499" s="15"/>
      <c r="M1499" s="18">
        <v>0.50800000000000001</v>
      </c>
      <c r="N1499" s="18">
        <v>5.54251</v>
      </c>
      <c r="O1499" s="18">
        <v>64.658699999999996</v>
      </c>
      <c r="P1499" s="18">
        <v>2184.54223632813</v>
      </c>
      <c r="Q1499" s="18">
        <v>3.62</v>
      </c>
      <c r="R1499" s="18">
        <v>4531.5782870000003</v>
      </c>
      <c r="S1499" s="18">
        <v>34.597345160000003</v>
      </c>
      <c r="T1499" s="18">
        <v>33</v>
      </c>
      <c r="U1499" s="18">
        <v>0.51827946199999997</v>
      </c>
      <c r="V1499" s="18">
        <v>9.4</v>
      </c>
      <c r="W1499" s="18">
        <v>0.730366816851724</v>
      </c>
      <c r="X1499">
        <v>0.77062909941134505</v>
      </c>
      <c r="Y1499">
        <v>62.981391053694999</v>
      </c>
      <c r="Z1499">
        <v>0.33100000000000002</v>
      </c>
      <c r="AA1499">
        <v>0.48399999999999999</v>
      </c>
      <c r="AB1499">
        <v>37.0588484401203</v>
      </c>
      <c r="AC1499">
        <v>16.071210736181499</v>
      </c>
      <c r="AD1499">
        <v>1.5009959162630699</v>
      </c>
      <c r="AE1499">
        <v>16.909570605097901</v>
      </c>
      <c r="AF1499">
        <v>2.40720186967684</v>
      </c>
    </row>
    <row r="1500" spans="1:32" x14ac:dyDescent="0.2">
      <c r="A1500" s="13" t="s">
        <v>91</v>
      </c>
      <c r="B1500" s="13">
        <v>47</v>
      </c>
      <c r="C1500" s="13">
        <v>2016</v>
      </c>
      <c r="D1500" s="13">
        <f>VLOOKUP(Tabelle128[[#This Row],[countrycode]],Tabelle1[[wbcode]:[treatment]],4,FALSE)</f>
        <v>0</v>
      </c>
      <c r="E1500" s="13">
        <f>VLOOKUP(Tabelle128[[#This Row],[countrycode]],Tabelle1[[wbcode]:[liberalizations]],5,FALSE)</f>
        <v>0</v>
      </c>
      <c r="F1500" s="13">
        <v>24.345041918362021</v>
      </c>
      <c r="G1500" s="13">
        <v>26.81236493417811</v>
      </c>
      <c r="H1500" s="13">
        <v>58.367346938775512</v>
      </c>
      <c r="I1500" s="14">
        <v>35.503748141153302</v>
      </c>
      <c r="J1500">
        <v>0.8</v>
      </c>
      <c r="K1500" s="18">
        <v>40.708999633789098</v>
      </c>
      <c r="L1500" s="13"/>
      <c r="M1500" s="17">
        <v>0.51100000000000001</v>
      </c>
      <c r="N1500" s="18">
        <v>5.54251</v>
      </c>
      <c r="O1500" s="18">
        <v>64.780100000000004</v>
      </c>
      <c r="P1500" s="17">
        <v>2583.447265625</v>
      </c>
      <c r="Q1500" s="18">
        <v>3.67</v>
      </c>
      <c r="R1500" s="18">
        <v>4587.1788420000003</v>
      </c>
      <c r="S1500" s="18">
        <v>34.445356179999997</v>
      </c>
      <c r="T1500" s="18">
        <v>33</v>
      </c>
      <c r="U1500" s="18">
        <v>0.48463089399999998</v>
      </c>
      <c r="V1500" s="18">
        <v>11.81</v>
      </c>
      <c r="W1500" s="18">
        <v>0.71299221006167102</v>
      </c>
      <c r="X1500">
        <v>0.74299641801579897</v>
      </c>
      <c r="Y1500">
        <v>64.496251858846705</v>
      </c>
      <c r="Z1500">
        <v>0.33400000000000002</v>
      </c>
      <c r="AA1500">
        <v>0.48099999999999998</v>
      </c>
      <c r="AB1500">
        <v>35.533798873054003</v>
      </c>
      <c r="AC1500">
        <v>17.354605708067599</v>
      </c>
      <c r="AD1500">
        <v>1.4559886280774701</v>
      </c>
      <c r="AE1500">
        <v>17.750253831195899</v>
      </c>
      <c r="AF1500">
        <v>2.3987954784649999</v>
      </c>
    </row>
    <row r="1501" spans="1:32" x14ac:dyDescent="0.2">
      <c r="A1501" s="15" t="s">
        <v>91</v>
      </c>
      <c r="B1501" s="13">
        <v>47</v>
      </c>
      <c r="C1501" s="15">
        <v>2017</v>
      </c>
      <c r="D1501" s="15">
        <f>VLOOKUP(Tabelle128[[#This Row],[countrycode]],Tabelle1[[wbcode]:[treatment]],4,FALSE)</f>
        <v>0</v>
      </c>
      <c r="E1501" s="15">
        <f>VLOOKUP(Tabelle128[[#This Row],[countrycode]],Tabelle1[[wbcode]:[liberalizations]],5,FALSE)</f>
        <v>0</v>
      </c>
      <c r="F1501" s="15">
        <v>24.525478779792881</v>
      </c>
      <c r="G1501" s="15">
        <v>26.896449633992059</v>
      </c>
      <c r="H1501" s="15">
        <v>58.367346938775512</v>
      </c>
      <c r="I1501" s="16">
        <v>39.415404007638898</v>
      </c>
      <c r="J1501">
        <v>1.84</v>
      </c>
      <c r="K1501" s="18">
        <v>40.623001098632798</v>
      </c>
      <c r="L1501" s="15"/>
      <c r="M1501" s="18">
        <v>0.51400000000000001</v>
      </c>
      <c r="N1501" s="18">
        <v>5.54251</v>
      </c>
      <c r="O1501" s="18">
        <v>65.444699999999997</v>
      </c>
      <c r="P1501" s="18">
        <v>3178.31420898438</v>
      </c>
      <c r="Q1501" s="18">
        <v>3.72</v>
      </c>
      <c r="R1501" s="18">
        <v>4414.8999830000002</v>
      </c>
      <c r="S1501" s="18">
        <v>34.231943579999999</v>
      </c>
      <c r="T1501" s="18">
        <v>33</v>
      </c>
      <c r="U1501" s="18">
        <v>0.53205323699999996</v>
      </c>
      <c r="V1501" s="18">
        <v>9.14</v>
      </c>
      <c r="W1501" s="18">
        <v>0.66436179569452203</v>
      </c>
      <c r="X1501">
        <v>0.79802274620109004</v>
      </c>
      <c r="Y1501">
        <v>60.584595992361102</v>
      </c>
      <c r="Z1501">
        <v>0.33700000000000002</v>
      </c>
      <c r="AA1501">
        <v>0.49</v>
      </c>
      <c r="AB1501">
        <v>39.5490817756084</v>
      </c>
      <c r="AC1501">
        <v>16.617407969829699</v>
      </c>
      <c r="AD1501">
        <v>1.4623845418956101</v>
      </c>
      <c r="AE1501">
        <v>32.351626096843702</v>
      </c>
      <c r="AF1501">
        <v>2.3952423258092699</v>
      </c>
    </row>
    <row r="1502" spans="1:32" x14ac:dyDescent="0.2">
      <c r="A1502" s="13" t="s">
        <v>91</v>
      </c>
      <c r="B1502" s="13">
        <v>47</v>
      </c>
      <c r="C1502" s="13">
        <v>2018</v>
      </c>
      <c r="D1502" s="13">
        <f>VLOOKUP(Tabelle128[[#This Row],[countrycode]],Tabelle1[[wbcode]:[treatment]],4,FALSE)</f>
        <v>0</v>
      </c>
      <c r="E1502" s="13">
        <f>VLOOKUP(Tabelle128[[#This Row],[countrycode]],Tabelle1[[wbcode]:[liberalizations]],5,FALSE)</f>
        <v>0</v>
      </c>
      <c r="F1502" s="13">
        <v>24.461967074535909</v>
      </c>
      <c r="G1502" s="13">
        <v>26.517703900148529</v>
      </c>
      <c r="H1502" s="13">
        <v>58.367346938775512</v>
      </c>
      <c r="I1502" s="14">
        <v>36.637329628078099</v>
      </c>
      <c r="J1502">
        <v>0.06</v>
      </c>
      <c r="K1502" s="18">
        <v>40.516998291015597</v>
      </c>
      <c r="L1502" s="13"/>
      <c r="M1502" s="17">
        <v>0.51400000000000001</v>
      </c>
      <c r="N1502" s="18">
        <v>5.54251</v>
      </c>
      <c r="O1502" s="18">
        <v>65.680999999999997</v>
      </c>
      <c r="P1502" s="17">
        <v>773.507080078125</v>
      </c>
      <c r="Q1502" s="18">
        <v>3.77</v>
      </c>
      <c r="R1502" s="18">
        <v>4109.6139940000003</v>
      </c>
      <c r="S1502" s="18">
        <v>34.056173129999998</v>
      </c>
      <c r="T1502" s="18">
        <v>33</v>
      </c>
      <c r="U1502" s="18">
        <v>0.50667998199999997</v>
      </c>
      <c r="V1502" s="18">
        <v>11.37</v>
      </c>
      <c r="W1502" s="18">
        <v>0.61116805631193305</v>
      </c>
      <c r="X1502">
        <v>0.683885496149084</v>
      </c>
      <c r="Y1502">
        <v>63.362670371921901</v>
      </c>
      <c r="Z1502">
        <v>0.33700000000000002</v>
      </c>
      <c r="AA1502">
        <v>0.48499999999999999</v>
      </c>
      <c r="AB1502">
        <v>36.710063929811398</v>
      </c>
      <c r="AC1502">
        <v>20.775761901059202</v>
      </c>
      <c r="AD1502">
        <v>1.2950535524610201</v>
      </c>
      <c r="AE1502">
        <v>63.292507345588298</v>
      </c>
      <c r="AF1502">
        <v>2.3922579719419601</v>
      </c>
    </row>
    <row r="1503" spans="1:32" x14ac:dyDescent="0.2">
      <c r="A1503" s="15" t="s">
        <v>91</v>
      </c>
      <c r="B1503" s="13">
        <v>47</v>
      </c>
      <c r="C1503" s="15">
        <v>2019</v>
      </c>
      <c r="D1503" s="15">
        <f>VLOOKUP(Tabelle128[[#This Row],[countrycode]],Tabelle1[[wbcode]:[treatment]],4,FALSE)</f>
        <v>0</v>
      </c>
      <c r="E1503" s="15">
        <f>VLOOKUP(Tabelle128[[#This Row],[countrycode]],Tabelle1[[wbcode]:[liberalizations]],5,FALSE)</f>
        <v>0</v>
      </c>
      <c r="F1503" s="15"/>
      <c r="G1503" s="15"/>
      <c r="H1503" s="15"/>
      <c r="I1503" s="16">
        <v>35.846552837786803</v>
      </c>
      <c r="J1503">
        <v>-3.94</v>
      </c>
      <c r="K1503" s="18">
        <v>40.396999359130902</v>
      </c>
      <c r="L1503" s="15"/>
      <c r="M1503" s="18">
        <v>0.51400000000000001</v>
      </c>
      <c r="N1503" s="18">
        <v>5.54251</v>
      </c>
      <c r="O1503" s="18">
        <v>65.875500000000002</v>
      </c>
      <c r="P1503" s="18">
        <v>755.32897949218795</v>
      </c>
      <c r="Q1503" s="18">
        <v>3.82</v>
      </c>
      <c r="R1503" s="18">
        <v>3909.8603360000002</v>
      </c>
      <c r="S1503" s="18">
        <v>33.90273457</v>
      </c>
      <c r="T1503" s="18">
        <v>33</v>
      </c>
      <c r="U1503" s="18">
        <v>0.51459550899999995</v>
      </c>
      <c r="V1503" s="18">
        <v>11.25</v>
      </c>
      <c r="W1503" s="18">
        <v>0.63057414727658201</v>
      </c>
      <c r="X1503">
        <v>0.58827115987959799</v>
      </c>
      <c r="Y1503">
        <v>64.153447162213197</v>
      </c>
      <c r="Z1503">
        <v>0.33800000000000002</v>
      </c>
      <c r="AA1503">
        <v>0.48499999999999999</v>
      </c>
      <c r="AB1503">
        <v>35.804238544219402</v>
      </c>
      <c r="AC1503">
        <v>21.736301326528199</v>
      </c>
      <c r="AD1503">
        <v>1.21884530715618</v>
      </c>
      <c r="AE1503">
        <v>50.994051500297097</v>
      </c>
      <c r="AF1503">
        <v>2.3914340896021899</v>
      </c>
    </row>
    <row r="1504" spans="1:32" x14ac:dyDescent="0.2">
      <c r="A1504" s="13" t="s">
        <v>91</v>
      </c>
      <c r="B1504" s="13">
        <v>47</v>
      </c>
      <c r="C1504" s="13">
        <v>2020</v>
      </c>
      <c r="D1504" s="13">
        <f>VLOOKUP(Tabelle128[[#This Row],[countrycode]],Tabelle1[[wbcode]:[treatment]],4,FALSE)</f>
        <v>0</v>
      </c>
      <c r="E1504" s="13">
        <f>VLOOKUP(Tabelle128[[#This Row],[countrycode]],Tabelle1[[wbcode]:[liberalizations]],5,FALSE)</f>
        <v>0</v>
      </c>
      <c r="F1504" s="13"/>
      <c r="G1504" s="13"/>
      <c r="H1504" s="13"/>
      <c r="I1504" s="18">
        <v>32.014342861928903</v>
      </c>
      <c r="J1504">
        <v>0.82</v>
      </c>
      <c r="K1504" s="18">
        <v>38.2820014953613</v>
      </c>
      <c r="L1504" s="13"/>
      <c r="M1504" s="17">
        <v>0.51</v>
      </c>
      <c r="N1504" s="18">
        <v>5.54251</v>
      </c>
      <c r="O1504" s="18">
        <v>65.613600000000005</v>
      </c>
      <c r="P1504" s="18">
        <v>615.46209716796898</v>
      </c>
      <c r="Q1504" s="18">
        <v>3.82</v>
      </c>
      <c r="R1504" s="18">
        <v>3649.8963560000002</v>
      </c>
      <c r="S1504" s="18">
        <v>33.648809239999999</v>
      </c>
      <c r="T1504" s="18">
        <v>33</v>
      </c>
      <c r="U1504" s="18">
        <v>0.43009163700000003</v>
      </c>
      <c r="V1504" s="18">
        <v>11.25</v>
      </c>
      <c r="W1504" s="18">
        <v>0.43576518185345697</v>
      </c>
      <c r="X1504">
        <v>0.34886563941247101</v>
      </c>
      <c r="Y1504">
        <v>67.985657138071105</v>
      </c>
      <c r="Z1504">
        <v>0.33700000000000002</v>
      </c>
      <c r="AA1504">
        <v>0.48199999999999998</v>
      </c>
      <c r="AB1504">
        <v>31.927451385653999</v>
      </c>
      <c r="AC1504">
        <v>23.3688393894274</v>
      </c>
      <c r="AD1504">
        <v>0.78463082126592898</v>
      </c>
      <c r="AE1504">
        <v>150.322723865569</v>
      </c>
      <c r="AF1504">
        <v>2.3910717738920799</v>
      </c>
    </row>
    <row r="1505" spans="1:32" x14ac:dyDescent="0.2">
      <c r="A1505" s="15" t="s">
        <v>91</v>
      </c>
      <c r="B1505" s="13">
        <v>47</v>
      </c>
      <c r="C1505" s="15">
        <v>2021</v>
      </c>
      <c r="D1505" s="15">
        <f>VLOOKUP(Tabelle128[[#This Row],[countrycode]],Tabelle1[[wbcode]:[treatment]],4,FALSE)</f>
        <v>0</v>
      </c>
      <c r="E1505" s="15">
        <f>VLOOKUP(Tabelle128[[#This Row],[countrycode]],Tabelle1[[wbcode]:[liberalizations]],5,FALSE)</f>
        <v>0</v>
      </c>
      <c r="F1505" s="15"/>
      <c r="G1505" s="15"/>
      <c r="H1505" s="15"/>
      <c r="I1505" s="18">
        <v>3.8375636767840802</v>
      </c>
      <c r="J1505">
        <v>-2.64</v>
      </c>
      <c r="K1505" s="18">
        <v>38.522998809814503</v>
      </c>
      <c r="L1505" s="15"/>
      <c r="M1505" s="18">
        <v>0.50800000000000001</v>
      </c>
      <c r="N1505" s="18">
        <v>5.54251</v>
      </c>
      <c r="O1505" s="18">
        <v>65.2667</v>
      </c>
      <c r="P1505" s="18">
        <v>764.34100341796898</v>
      </c>
      <c r="Q1505" s="18">
        <v>3.82</v>
      </c>
      <c r="R1505" s="18">
        <v>3575.1908400000002</v>
      </c>
      <c r="S1505" s="18">
        <v>33.479317160000001</v>
      </c>
      <c r="T1505" s="18">
        <v>33</v>
      </c>
      <c r="U1505" s="18">
        <v>0.43009163700000003</v>
      </c>
      <c r="V1505" s="18">
        <v>11.25</v>
      </c>
      <c r="W1505" s="18">
        <v>2.25136439633041</v>
      </c>
      <c r="X1505">
        <v>1.8760946038419799</v>
      </c>
      <c r="Y1505">
        <v>96.1624363232159</v>
      </c>
      <c r="Z1505">
        <v>0.33600000000000002</v>
      </c>
      <c r="AA1505">
        <v>0.48</v>
      </c>
      <c r="AB1505">
        <v>3.4622941830893499</v>
      </c>
      <c r="AC1505">
        <v>7.3687436731858504</v>
      </c>
      <c r="AD1505">
        <v>4.1274590001723901</v>
      </c>
      <c r="AE1505">
        <v>382.815998259943</v>
      </c>
      <c r="AF1505">
        <v>2.3887987659021501</v>
      </c>
    </row>
    <row r="1506" spans="1:32" x14ac:dyDescent="0.2">
      <c r="A1506" s="13" t="s">
        <v>114</v>
      </c>
      <c r="B1506" s="13">
        <v>48</v>
      </c>
      <c r="C1506" s="13">
        <v>1990</v>
      </c>
      <c r="D1506" s="13">
        <f>VLOOKUP(Tabelle128[[#This Row],[countrycode]],Tabelle1[[wbcode]:[treatment]],4,FALSE)</f>
        <v>0</v>
      </c>
      <c r="E1506" s="13">
        <f>VLOOKUP(Tabelle128[[#This Row],[countrycode]],Tabelle1[[wbcode]:[liberalizations]],5,FALSE)</f>
        <v>0</v>
      </c>
      <c r="F1506" s="13">
        <v>13.726382163047459</v>
      </c>
      <c r="G1506" s="13">
        <v>20.426234272909699</v>
      </c>
      <c r="H1506" s="13">
        <v>52.040816326530617</v>
      </c>
      <c r="I1506" s="14">
        <v>-0.56145892646260398</v>
      </c>
      <c r="J1506" s="13"/>
      <c r="K1506" s="18"/>
      <c r="L1506" s="13">
        <v>58.7</v>
      </c>
      <c r="M1506" s="17">
        <v>0.371</v>
      </c>
      <c r="N1506" s="18">
        <v>5.6938880740000002</v>
      </c>
      <c r="O1506" s="18">
        <v>51.484900000000003</v>
      </c>
      <c r="P1506" s="17">
        <v>173.79061889648401</v>
      </c>
      <c r="Q1506" s="18">
        <v>3.3291012059999998</v>
      </c>
      <c r="R1506" s="18">
        <v>1343.355022</v>
      </c>
      <c r="S1506" s="13"/>
      <c r="T1506" s="13"/>
      <c r="U1506" s="18">
        <v>8.3808641000000003E-2</v>
      </c>
      <c r="V1506" s="18">
        <v>2.1</v>
      </c>
      <c r="W1506" s="18">
        <v>12.62114884801</v>
      </c>
      <c r="X1506">
        <v>37.454631253664097</v>
      </c>
      <c r="Y1506">
        <v>100.561458926463</v>
      </c>
      <c r="Z1506" s="6"/>
      <c r="AA1506">
        <v>0.36699999999999999</v>
      </c>
      <c r="AB1506" s="6"/>
      <c r="AC1506" s="6"/>
      <c r="AD1506" s="6"/>
      <c r="AE1506" s="6"/>
      <c r="AF1506" s="6"/>
    </row>
    <row r="1507" spans="1:32" x14ac:dyDescent="0.2">
      <c r="A1507" s="15" t="s">
        <v>114</v>
      </c>
      <c r="B1507" s="13">
        <v>48</v>
      </c>
      <c r="C1507" s="15">
        <v>1991</v>
      </c>
      <c r="D1507" s="15">
        <f>VLOOKUP(Tabelle128[[#This Row],[countrycode]],Tabelle1[[wbcode]:[treatment]],4,FALSE)</f>
        <v>0</v>
      </c>
      <c r="E1507" s="15">
        <f>VLOOKUP(Tabelle128[[#This Row],[countrycode]],Tabelle1[[wbcode]:[liberalizations]],5,FALSE)</f>
        <v>0</v>
      </c>
      <c r="F1507" s="15">
        <v>13.64156043235517</v>
      </c>
      <c r="G1507" s="15">
        <v>20.177492181213569</v>
      </c>
      <c r="H1507" s="15">
        <v>51.632653061224488</v>
      </c>
      <c r="I1507" s="16">
        <v>-0.60546474044738297</v>
      </c>
      <c r="J1507" s="15"/>
      <c r="K1507" s="18">
        <v>83.458000183105497</v>
      </c>
      <c r="L1507" s="15">
        <v>58.5</v>
      </c>
      <c r="M1507" s="18">
        <v>0.371</v>
      </c>
      <c r="N1507" s="18">
        <v>5.6444897650000003</v>
      </c>
      <c r="O1507" s="18">
        <v>51.305799999999998</v>
      </c>
      <c r="P1507" s="18">
        <v>195.66145324707</v>
      </c>
      <c r="Q1507" s="18">
        <v>3.4197267390000001</v>
      </c>
      <c r="R1507" s="18">
        <v>1332.109001</v>
      </c>
      <c r="S1507" s="15"/>
      <c r="T1507" s="15"/>
      <c r="U1507" s="18">
        <v>8.6553906E-2</v>
      </c>
      <c r="V1507" s="18">
        <v>2.13</v>
      </c>
      <c r="W1507" s="18">
        <v>10.2620611945616</v>
      </c>
      <c r="X1507">
        <v>33.639149642861398</v>
      </c>
      <c r="Y1507">
        <v>100.605464740447</v>
      </c>
      <c r="Z1507" s="6"/>
      <c r="AA1507">
        <v>0.36699999999999999</v>
      </c>
      <c r="AB1507" s="6"/>
      <c r="AC1507" s="6"/>
      <c r="AD1507" s="6"/>
      <c r="AE1507" s="6"/>
      <c r="AF1507" s="6"/>
    </row>
    <row r="1508" spans="1:32" x14ac:dyDescent="0.2">
      <c r="A1508" s="13" t="s">
        <v>114</v>
      </c>
      <c r="B1508" s="13">
        <v>48</v>
      </c>
      <c r="C1508" s="13">
        <v>1992</v>
      </c>
      <c r="D1508" s="13">
        <f>VLOOKUP(Tabelle128[[#This Row],[countrycode]],Tabelle1[[wbcode]:[treatment]],4,FALSE)</f>
        <v>0</v>
      </c>
      <c r="E1508" s="13">
        <f>VLOOKUP(Tabelle128[[#This Row],[countrycode]],Tabelle1[[wbcode]:[liberalizations]],5,FALSE)</f>
        <v>0</v>
      </c>
      <c r="F1508" s="13">
        <v>13.497663850995989</v>
      </c>
      <c r="G1508" s="13">
        <v>20.02231021419658</v>
      </c>
      <c r="H1508" s="13">
        <v>51.224489795918373</v>
      </c>
      <c r="I1508" s="14">
        <v>-2.36021017930064</v>
      </c>
      <c r="J1508" s="13"/>
      <c r="K1508" s="18">
        <v>83.486999511718807</v>
      </c>
      <c r="L1508" s="13">
        <v>58.3</v>
      </c>
      <c r="M1508" s="17">
        <v>0.36899999999999999</v>
      </c>
      <c r="N1508" s="18">
        <v>5.5955200200000004</v>
      </c>
      <c r="O1508" s="18">
        <v>50.988799999999998</v>
      </c>
      <c r="P1508" s="17">
        <v>175.55807495117199</v>
      </c>
      <c r="Q1508" s="18">
        <v>3.510352272</v>
      </c>
      <c r="R1508" s="18">
        <v>1292.7950599999999</v>
      </c>
      <c r="S1508" s="13"/>
      <c r="T1508" s="13"/>
      <c r="U1508" s="18">
        <v>8.0767927000000003E-2</v>
      </c>
      <c r="V1508" s="18">
        <v>1.93</v>
      </c>
      <c r="W1508" s="18">
        <v>12.4418378862935</v>
      </c>
      <c r="X1508">
        <v>39.353577471862501</v>
      </c>
      <c r="Y1508">
        <v>102.36021017930101</v>
      </c>
      <c r="Z1508" s="6"/>
      <c r="AA1508">
        <v>0.36499999999999999</v>
      </c>
      <c r="AB1508" s="6"/>
      <c r="AC1508" s="6"/>
      <c r="AD1508" s="6"/>
      <c r="AE1508" s="6"/>
      <c r="AF1508" s="6"/>
    </row>
    <row r="1509" spans="1:32" x14ac:dyDescent="0.2">
      <c r="A1509" s="15" t="s">
        <v>114</v>
      </c>
      <c r="B1509" s="13">
        <v>48</v>
      </c>
      <c r="C1509" s="15">
        <v>1993</v>
      </c>
      <c r="D1509" s="15">
        <f>VLOOKUP(Tabelle128[[#This Row],[countrycode]],Tabelle1[[wbcode]:[treatment]],4,FALSE)</f>
        <v>0</v>
      </c>
      <c r="E1509" s="15">
        <f>VLOOKUP(Tabelle128[[#This Row],[countrycode]],Tabelle1[[wbcode]:[liberalizations]],5,FALSE)</f>
        <v>0</v>
      </c>
      <c r="F1509" s="15">
        <v>13.441691800121941</v>
      </c>
      <c r="G1509" s="15">
        <v>19.83276811255363</v>
      </c>
      <c r="H1509" s="15">
        <v>51.020408163265309</v>
      </c>
      <c r="I1509" s="16">
        <v>-3.14974593401702</v>
      </c>
      <c r="J1509" s="15"/>
      <c r="K1509" s="18">
        <v>83.530998229980497</v>
      </c>
      <c r="L1509" s="15">
        <v>58.1</v>
      </c>
      <c r="M1509" s="18">
        <v>0.36899999999999999</v>
      </c>
      <c r="N1509" s="18">
        <v>5.6282501219999999</v>
      </c>
      <c r="O1509" s="18">
        <v>50.869799999999998</v>
      </c>
      <c r="P1509" s="18">
        <v>157.06080627441401</v>
      </c>
      <c r="Q1509" s="18">
        <v>3.6009778049999999</v>
      </c>
      <c r="R1509" s="18">
        <v>1268.44768</v>
      </c>
      <c r="S1509" s="15"/>
      <c r="T1509" s="15"/>
      <c r="U1509" s="18">
        <v>8.6993307000000006E-2</v>
      </c>
      <c r="V1509" s="18">
        <v>1.68</v>
      </c>
      <c r="W1509" s="18">
        <v>17.983107857500499</v>
      </c>
      <c r="X1509">
        <v>47.707610852511898</v>
      </c>
      <c r="Y1509">
        <v>103.14974593401701</v>
      </c>
      <c r="Z1509" s="6"/>
      <c r="AA1509">
        <v>0.36599999999999999</v>
      </c>
      <c r="AB1509" s="6"/>
      <c r="AC1509" s="6"/>
      <c r="AD1509" s="6"/>
      <c r="AE1509" s="6"/>
      <c r="AF1509" s="6"/>
    </row>
    <row r="1510" spans="1:32" x14ac:dyDescent="0.2">
      <c r="A1510" s="13" t="s">
        <v>114</v>
      </c>
      <c r="B1510" s="13">
        <v>48</v>
      </c>
      <c r="C1510" s="13">
        <v>1994</v>
      </c>
      <c r="D1510" s="13">
        <f>VLOOKUP(Tabelle128[[#This Row],[countrycode]],Tabelle1[[wbcode]:[treatment]],4,FALSE)</f>
        <v>0</v>
      </c>
      <c r="E1510" s="13">
        <f>VLOOKUP(Tabelle128[[#This Row],[countrycode]],Tabelle1[[wbcode]:[liberalizations]],5,FALSE)</f>
        <v>0</v>
      </c>
      <c r="F1510" s="13">
        <v>13.393610684665489</v>
      </c>
      <c r="G1510" s="13">
        <v>19.645587813492181</v>
      </c>
      <c r="H1510" s="13">
        <v>50.612244897959179</v>
      </c>
      <c r="I1510" s="14">
        <v>-1.1575267294715199</v>
      </c>
      <c r="J1510" s="13"/>
      <c r="K1510" s="18">
        <v>83.567001342773395</v>
      </c>
      <c r="L1510" s="13">
        <v>57.9</v>
      </c>
      <c r="M1510" s="17">
        <v>0.36899999999999999</v>
      </c>
      <c r="N1510" s="18">
        <v>5.5413298610000004</v>
      </c>
      <c r="O1510" s="18">
        <v>50.796999999999997</v>
      </c>
      <c r="P1510" s="17">
        <v>161.17687988281301</v>
      </c>
      <c r="Q1510" s="18">
        <v>3.6916033370000001</v>
      </c>
      <c r="R1510" s="18">
        <v>1252.185506</v>
      </c>
      <c r="S1510" s="13"/>
      <c r="T1510" s="13"/>
      <c r="U1510" s="18">
        <v>7.1653730999999998E-2</v>
      </c>
      <c r="V1510" s="18">
        <v>1.53</v>
      </c>
      <c r="W1510" s="18">
        <v>20.6139807131078</v>
      </c>
      <c r="X1510">
        <v>43.624968299601498</v>
      </c>
      <c r="Y1510">
        <v>101.157526729472</v>
      </c>
      <c r="Z1510" s="6"/>
      <c r="AA1510">
        <v>0.36599999999999999</v>
      </c>
      <c r="AB1510" s="6"/>
      <c r="AC1510" s="6"/>
      <c r="AD1510" s="6"/>
      <c r="AE1510" s="6"/>
      <c r="AF1510" s="6"/>
    </row>
    <row r="1511" spans="1:32" x14ac:dyDescent="0.2">
      <c r="A1511" s="15" t="s">
        <v>114</v>
      </c>
      <c r="B1511" s="13">
        <v>48</v>
      </c>
      <c r="C1511" s="15">
        <v>1995</v>
      </c>
      <c r="D1511" s="15">
        <f>VLOOKUP(Tabelle128[[#This Row],[countrycode]],Tabelle1[[wbcode]:[treatment]],4,FALSE)</f>
        <v>0</v>
      </c>
      <c r="E1511" s="15">
        <f>VLOOKUP(Tabelle128[[#This Row],[countrycode]],Tabelle1[[wbcode]:[liberalizations]],5,FALSE)</f>
        <v>0</v>
      </c>
      <c r="F1511" s="15">
        <v>13.51876434075467</v>
      </c>
      <c r="G1511" s="15">
        <v>19.770031400681479</v>
      </c>
      <c r="H1511" s="15">
        <v>50.408163265306129</v>
      </c>
      <c r="I1511" s="16">
        <v>4.6224797219003504</v>
      </c>
      <c r="J1511" s="15"/>
      <c r="K1511" s="18">
        <v>83.611999511718807</v>
      </c>
      <c r="L1511" s="15">
        <v>57.7</v>
      </c>
      <c r="M1511" s="18">
        <v>0.37</v>
      </c>
      <c r="N1511" s="18">
        <v>5.4981298450000002</v>
      </c>
      <c r="O1511" s="18">
        <v>50.785800000000002</v>
      </c>
      <c r="P1511" s="18">
        <v>182.36192321777301</v>
      </c>
      <c r="Q1511" s="18">
        <v>3.78222887</v>
      </c>
      <c r="R1511" s="18">
        <v>1267.9811380000001</v>
      </c>
      <c r="S1511" s="15"/>
      <c r="T1511" s="15"/>
      <c r="U1511" s="18">
        <v>8.2090084999999993E-2</v>
      </c>
      <c r="V1511" s="18">
        <v>1.54</v>
      </c>
      <c r="W1511" s="18">
        <v>24.074722728025201</v>
      </c>
      <c r="X1511">
        <v>41.5076974010925</v>
      </c>
      <c r="Y1511">
        <v>95.377520278099695</v>
      </c>
      <c r="Z1511" s="6"/>
      <c r="AA1511">
        <v>0.36699999999999999</v>
      </c>
      <c r="AB1511" s="6"/>
      <c r="AC1511" s="6"/>
      <c r="AD1511" s="6"/>
      <c r="AE1511" s="6"/>
      <c r="AF1511" s="6"/>
    </row>
    <row r="1512" spans="1:32" x14ac:dyDescent="0.2">
      <c r="A1512" s="13" t="s">
        <v>114</v>
      </c>
      <c r="B1512" s="13">
        <v>48</v>
      </c>
      <c r="C1512" s="13">
        <v>1996</v>
      </c>
      <c r="D1512" s="13">
        <f>VLOOKUP(Tabelle128[[#This Row],[countrycode]],Tabelle1[[wbcode]:[treatment]],4,FALSE)</f>
        <v>0</v>
      </c>
      <c r="E1512" s="13">
        <f>VLOOKUP(Tabelle128[[#This Row],[countrycode]],Tabelle1[[wbcode]:[liberalizations]],5,FALSE)</f>
        <v>0</v>
      </c>
      <c r="F1512" s="13">
        <v>13.573465853957689</v>
      </c>
      <c r="G1512" s="13">
        <v>19.750876921988048</v>
      </c>
      <c r="H1512" s="13">
        <v>50</v>
      </c>
      <c r="I1512" s="14">
        <v>5.36784015041769</v>
      </c>
      <c r="J1512" s="13"/>
      <c r="K1512" s="18">
        <v>83.666000366210895</v>
      </c>
      <c r="L1512" s="13">
        <v>57.6</v>
      </c>
      <c r="M1512" s="17">
        <v>0.372</v>
      </c>
      <c r="N1512" s="18">
        <v>5.4368200299999998</v>
      </c>
      <c r="O1512" s="18">
        <v>50.744300000000003</v>
      </c>
      <c r="P1512" s="17">
        <v>219.550216674805</v>
      </c>
      <c r="Q1512" s="18">
        <v>3.8710049020000001</v>
      </c>
      <c r="R1512" s="18">
        <v>1305.8599119999999</v>
      </c>
      <c r="S1512" s="13"/>
      <c r="T1512" s="13"/>
      <c r="U1512" s="18">
        <v>8.2993573000000001E-2</v>
      </c>
      <c r="V1512" s="18">
        <v>1.69</v>
      </c>
      <c r="W1512" s="18">
        <v>19.9371649429537</v>
      </c>
      <c r="X1512">
        <v>31.9435073714541</v>
      </c>
      <c r="Y1512">
        <v>94.632159849582294</v>
      </c>
      <c r="Z1512" s="6"/>
      <c r="AA1512">
        <v>0.36899999999999999</v>
      </c>
      <c r="AB1512" s="6"/>
      <c r="AC1512" s="6"/>
      <c r="AD1512" s="6"/>
      <c r="AE1512" s="6"/>
      <c r="AF1512" s="6"/>
    </row>
    <row r="1513" spans="1:32" x14ac:dyDescent="0.2">
      <c r="A1513" s="15" t="s">
        <v>114</v>
      </c>
      <c r="B1513" s="13">
        <v>48</v>
      </c>
      <c r="C1513" s="15">
        <v>1997</v>
      </c>
      <c r="D1513" s="15">
        <f>VLOOKUP(Tabelle128[[#This Row],[countrycode]],Tabelle1[[wbcode]:[treatment]],4,FALSE)</f>
        <v>0</v>
      </c>
      <c r="E1513" s="15">
        <f>VLOOKUP(Tabelle128[[#This Row],[countrycode]],Tabelle1[[wbcode]:[liberalizations]],5,FALSE)</f>
        <v>0</v>
      </c>
      <c r="F1513" s="15">
        <v>13.710304792422731</v>
      </c>
      <c r="G1513" s="15">
        <v>19.751062035420041</v>
      </c>
      <c r="H1513" s="15">
        <v>49.795918367346943</v>
      </c>
      <c r="I1513" s="16">
        <v>7.3505477564490302</v>
      </c>
      <c r="J1513" s="15"/>
      <c r="K1513" s="18">
        <v>83.694000244140597</v>
      </c>
      <c r="L1513" s="15">
        <v>57.4</v>
      </c>
      <c r="M1513" s="18">
        <v>0.373</v>
      </c>
      <c r="N1513" s="18">
        <v>5.4790101050000004</v>
      </c>
      <c r="O1513" s="18">
        <v>50.624299999999998</v>
      </c>
      <c r="P1513" s="18">
        <v>253.47598266601599</v>
      </c>
      <c r="Q1513" s="18">
        <v>3.9597809349999999</v>
      </c>
      <c r="R1513" s="18">
        <v>1313.2305690000001</v>
      </c>
      <c r="S1513" s="15"/>
      <c r="T1513" s="15"/>
      <c r="U1513" s="18">
        <v>9.0546371E-2</v>
      </c>
      <c r="V1513" s="18">
        <v>1.59</v>
      </c>
      <c r="W1513" s="18">
        <v>16.218106716780099</v>
      </c>
      <c r="X1513">
        <v>25.6895191389996</v>
      </c>
      <c r="Y1513">
        <v>92.649452243550996</v>
      </c>
      <c r="Z1513" s="6"/>
      <c r="AA1513">
        <v>0.37</v>
      </c>
      <c r="AB1513">
        <v>14.7210808045738</v>
      </c>
      <c r="AC1513">
        <v>13.0012614120799</v>
      </c>
      <c r="AD1513">
        <v>41.907625855779798</v>
      </c>
      <c r="AE1513">
        <v>16.090654928320099</v>
      </c>
      <c r="AF1513">
        <v>2.42828887214662</v>
      </c>
    </row>
    <row r="1514" spans="1:32" x14ac:dyDescent="0.2">
      <c r="A1514" s="13" t="s">
        <v>114</v>
      </c>
      <c r="B1514" s="13">
        <v>48</v>
      </c>
      <c r="C1514" s="13">
        <v>1998</v>
      </c>
      <c r="D1514" s="13">
        <f>VLOOKUP(Tabelle128[[#This Row],[countrycode]],Tabelle1[[wbcode]:[treatment]],4,FALSE)</f>
        <v>0</v>
      </c>
      <c r="E1514" s="13">
        <f>VLOOKUP(Tabelle128[[#This Row],[countrycode]],Tabelle1[[wbcode]:[liberalizations]],5,FALSE)</f>
        <v>0</v>
      </c>
      <c r="F1514" s="13">
        <v>13.898114604577311</v>
      </c>
      <c r="G1514" s="13">
        <v>20.077607026792119</v>
      </c>
      <c r="H1514" s="13">
        <v>49.387755102040828</v>
      </c>
      <c r="I1514" s="14">
        <v>14.980965781695801</v>
      </c>
      <c r="J1514" s="13"/>
      <c r="K1514" s="18">
        <v>83.726997375488295</v>
      </c>
      <c r="L1514" s="13">
        <v>57.1</v>
      </c>
      <c r="M1514" s="17">
        <v>0.38</v>
      </c>
      <c r="N1514" s="18">
        <v>5.772403937</v>
      </c>
      <c r="O1514" s="18">
        <v>50.914000000000001</v>
      </c>
      <c r="P1514" s="17">
        <v>395.53262329101602</v>
      </c>
      <c r="Q1514" s="18">
        <v>4.0485569669999997</v>
      </c>
      <c r="R1514" s="18">
        <v>1338.682716</v>
      </c>
      <c r="S1514" s="13"/>
      <c r="T1514" s="13"/>
      <c r="U1514" s="18">
        <v>7.7712216000000001E-2</v>
      </c>
      <c r="V1514" s="18">
        <v>1.7</v>
      </c>
      <c r="W1514" s="18">
        <v>10.0250361806256</v>
      </c>
      <c r="X1514">
        <v>15.9105329025481</v>
      </c>
      <c r="Y1514">
        <v>85.019034218304199</v>
      </c>
      <c r="Z1514" s="6"/>
      <c r="AA1514">
        <v>0.377</v>
      </c>
      <c r="AB1514">
        <v>22.428050875464798</v>
      </c>
      <c r="AC1514">
        <v>20.074918343936101</v>
      </c>
      <c r="AD1514">
        <v>25.9355690831737</v>
      </c>
      <c r="AE1514">
        <v>12.799754047960899</v>
      </c>
      <c r="AF1514">
        <v>2.3175376135465902</v>
      </c>
    </row>
    <row r="1515" spans="1:32" x14ac:dyDescent="0.2">
      <c r="A1515" s="15" t="s">
        <v>114</v>
      </c>
      <c r="B1515" s="13">
        <v>48</v>
      </c>
      <c r="C1515" s="15">
        <v>1999</v>
      </c>
      <c r="D1515" s="15">
        <f>VLOOKUP(Tabelle128[[#This Row],[countrycode]],Tabelle1[[wbcode]:[treatment]],4,FALSE)</f>
        <v>0</v>
      </c>
      <c r="E1515" s="15">
        <f>VLOOKUP(Tabelle128[[#This Row],[countrycode]],Tabelle1[[wbcode]:[liberalizations]],5,FALSE)</f>
        <v>0</v>
      </c>
      <c r="F1515" s="15">
        <v>14.014420339453411</v>
      </c>
      <c r="G1515" s="15">
        <v>20.044158992617</v>
      </c>
      <c r="H1515" s="15">
        <v>48.979591836734699</v>
      </c>
      <c r="I1515" s="16">
        <v>13.5253189899855</v>
      </c>
      <c r="J1515" s="15"/>
      <c r="K1515" s="18">
        <v>83.766998291015597</v>
      </c>
      <c r="L1515" s="15">
        <v>57</v>
      </c>
      <c r="M1515" s="18">
        <v>0.39</v>
      </c>
      <c r="N1515" s="18">
        <v>6.0657977689999996</v>
      </c>
      <c r="O1515" s="18">
        <v>51.747599999999998</v>
      </c>
      <c r="P1515" s="18">
        <v>400.263671875</v>
      </c>
      <c r="Q1515" s="18">
        <v>4.1373329989999998</v>
      </c>
      <c r="R1515" s="18">
        <v>1371.267934</v>
      </c>
      <c r="S1515" s="15"/>
      <c r="T1515" s="15"/>
      <c r="U1515" s="18">
        <v>7.5233523999999996E-2</v>
      </c>
      <c r="V1515" s="18">
        <v>1.82</v>
      </c>
      <c r="W1515" s="18">
        <v>10.1633516307338</v>
      </c>
      <c r="X1515">
        <v>14.850100600917999</v>
      </c>
      <c r="Y1515">
        <v>86.474681010014507</v>
      </c>
      <c r="Z1515" s="6"/>
      <c r="AA1515">
        <v>0.38600000000000001</v>
      </c>
      <c r="AB1515">
        <v>19.5929887020975</v>
      </c>
      <c r="AC1515">
        <v>19.786928256425</v>
      </c>
      <c r="AD1515">
        <v>25.013452231651801</v>
      </c>
      <c r="AE1515">
        <v>7.8904333605887897</v>
      </c>
      <c r="AF1515">
        <v>2.3467436897034699</v>
      </c>
    </row>
    <row r="1516" spans="1:32" x14ac:dyDescent="0.2">
      <c r="A1516" s="13" t="s">
        <v>114</v>
      </c>
      <c r="B1516" s="13">
        <v>48</v>
      </c>
      <c r="C1516" s="13">
        <v>2000</v>
      </c>
      <c r="D1516" s="13">
        <f>VLOOKUP(Tabelle128[[#This Row],[countrycode]],Tabelle1[[wbcode]:[treatment]],4,FALSE)</f>
        <v>0</v>
      </c>
      <c r="E1516" s="13">
        <f>VLOOKUP(Tabelle128[[#This Row],[countrycode]],Tabelle1[[wbcode]:[liberalizations]],5,FALSE)</f>
        <v>0</v>
      </c>
      <c r="F1516" s="13">
        <v>14.24070415028422</v>
      </c>
      <c r="G1516" s="13">
        <v>20.172141545743511</v>
      </c>
      <c r="H1516" s="13">
        <v>48.775510204081627</v>
      </c>
      <c r="I1516" s="14">
        <v>15.094100927502501</v>
      </c>
      <c r="J1516" s="13"/>
      <c r="K1516" s="18">
        <v>83.799003601074205</v>
      </c>
      <c r="L1516" s="13">
        <v>56.8</v>
      </c>
      <c r="M1516" s="17">
        <v>0.39800000000000002</v>
      </c>
      <c r="N1516" s="18">
        <v>6.359191601</v>
      </c>
      <c r="O1516" s="18">
        <v>52.362299999999998</v>
      </c>
      <c r="P1516" s="17">
        <v>410.95236206054699</v>
      </c>
      <c r="Q1516" s="18">
        <v>4.226109031</v>
      </c>
      <c r="R1516" s="18">
        <v>1396.4083250000001</v>
      </c>
      <c r="S1516" s="13"/>
      <c r="T1516" s="13"/>
      <c r="U1516" s="18">
        <v>7.6772028000000006E-2</v>
      </c>
      <c r="V1516" s="18">
        <v>1.64</v>
      </c>
      <c r="W1516" s="18">
        <v>10.809087755793101</v>
      </c>
      <c r="X1516">
        <v>13.171779943389801</v>
      </c>
      <c r="Y1516">
        <v>84.905899072497505</v>
      </c>
      <c r="Z1516" s="6"/>
      <c r="AA1516">
        <v>0.39500000000000002</v>
      </c>
      <c r="AB1516">
        <v>18.7574585883624</v>
      </c>
      <c r="AC1516">
        <v>19.2049217348012</v>
      </c>
      <c r="AD1516">
        <v>23.980867699183001</v>
      </c>
      <c r="AE1516">
        <v>5.92396109637476</v>
      </c>
      <c r="AF1516">
        <v>2.4689060270604601</v>
      </c>
    </row>
    <row r="1517" spans="1:32" x14ac:dyDescent="0.2">
      <c r="A1517" s="15" t="s">
        <v>114</v>
      </c>
      <c r="B1517" s="13">
        <v>48</v>
      </c>
      <c r="C1517" s="15">
        <v>2001</v>
      </c>
      <c r="D1517" s="15">
        <f>VLOOKUP(Tabelle128[[#This Row],[countrycode]],Tabelle1[[wbcode]:[treatment]],4,FALSE)</f>
        <v>0</v>
      </c>
      <c r="E1517" s="15">
        <f>VLOOKUP(Tabelle128[[#This Row],[countrycode]],Tabelle1[[wbcode]:[liberalizations]],5,FALSE)</f>
        <v>0</v>
      </c>
      <c r="F1517" s="15">
        <v>14.47170842646031</v>
      </c>
      <c r="G1517" s="15">
        <v>20.19359918029512</v>
      </c>
      <c r="H1517" s="15">
        <v>48.571428571428569</v>
      </c>
      <c r="I1517" s="16">
        <v>17.954554908570501</v>
      </c>
      <c r="J1517">
        <v>3.18</v>
      </c>
      <c r="K1517" s="18">
        <v>83.855003356933594</v>
      </c>
      <c r="L1517" s="15">
        <v>56.6</v>
      </c>
      <c r="M1517" s="18">
        <v>0.40600000000000003</v>
      </c>
      <c r="N1517" s="18">
        <v>6.6525854329999996</v>
      </c>
      <c r="O1517" s="18">
        <v>53.161000000000001</v>
      </c>
      <c r="P1517" s="18">
        <v>406.53875732421898</v>
      </c>
      <c r="Q1517" s="18">
        <v>4.261249544</v>
      </c>
      <c r="R1517" s="18">
        <v>1423.040536</v>
      </c>
      <c r="S1517" s="15"/>
      <c r="T1517" s="15"/>
      <c r="U1517" s="18">
        <v>8.8431708999999997E-2</v>
      </c>
      <c r="V1517" s="18">
        <v>1.52</v>
      </c>
      <c r="W1517" s="18">
        <v>13.8322827976542</v>
      </c>
      <c r="X1517">
        <v>14.188223669897701</v>
      </c>
      <c r="Y1517">
        <v>82.045445091429499</v>
      </c>
      <c r="Z1517" s="6"/>
      <c r="AA1517">
        <v>0.40300000000000002</v>
      </c>
      <c r="AB1517">
        <v>19.575865649504301</v>
      </c>
      <c r="AC1517">
        <v>19.3738518563285</v>
      </c>
      <c r="AD1517">
        <v>28.020506467552</v>
      </c>
      <c r="AE1517">
        <v>5.1474680022261898</v>
      </c>
      <c r="AF1517">
        <v>2.6124242100899799</v>
      </c>
    </row>
    <row r="1518" spans="1:32" x14ac:dyDescent="0.2">
      <c r="A1518" s="13" t="s">
        <v>114</v>
      </c>
      <c r="B1518" s="13">
        <v>48</v>
      </c>
      <c r="C1518" s="13">
        <v>2002</v>
      </c>
      <c r="D1518" s="13">
        <f>VLOOKUP(Tabelle128[[#This Row],[countrycode]],Tabelle1[[wbcode]:[treatment]],4,FALSE)</f>
        <v>0</v>
      </c>
      <c r="E1518" s="13">
        <f>VLOOKUP(Tabelle128[[#This Row],[countrycode]],Tabelle1[[wbcode]:[liberalizations]],5,FALSE)</f>
        <v>0</v>
      </c>
      <c r="F1518" s="13">
        <v>14.708406886426991</v>
      </c>
      <c r="G1518" s="13">
        <v>20.318721974063489</v>
      </c>
      <c r="H1518" s="13">
        <v>48.367346938775519</v>
      </c>
      <c r="I1518" s="14">
        <v>19.145576566308002</v>
      </c>
      <c r="J1518">
        <v>3.79</v>
      </c>
      <c r="K1518" s="18">
        <v>84.202003479003906</v>
      </c>
      <c r="L1518" s="13">
        <v>56.4</v>
      </c>
      <c r="M1518" s="17">
        <v>0.41599999999999998</v>
      </c>
      <c r="N1518" s="18">
        <v>6.9459792650000001</v>
      </c>
      <c r="O1518" s="18">
        <v>53.863399999999999</v>
      </c>
      <c r="P1518" s="17">
        <v>411.97232055664102</v>
      </c>
      <c r="Q1518" s="18">
        <v>4.296390057</v>
      </c>
      <c r="R1518" s="18">
        <v>1508.033819</v>
      </c>
      <c r="S1518" s="13"/>
      <c r="T1518" s="13"/>
      <c r="U1518" s="18">
        <v>9.8644994999999999E-2</v>
      </c>
      <c r="V1518" s="18">
        <v>1.75</v>
      </c>
      <c r="W1518" s="18">
        <v>14.2767316009244</v>
      </c>
      <c r="X1518">
        <v>13.2130314454418</v>
      </c>
      <c r="Y1518">
        <v>80.854423433692006</v>
      </c>
      <c r="Z1518" s="6"/>
      <c r="AA1518">
        <v>0.41199999999999998</v>
      </c>
      <c r="AB1518">
        <v>19.290906703964801</v>
      </c>
      <c r="AC1518">
        <v>21.487139590996801</v>
      </c>
      <c r="AD1518">
        <v>27.4897630463662</v>
      </c>
      <c r="AE1518">
        <v>5.3178336611820196</v>
      </c>
      <c r="AF1518">
        <v>2.7222917543302501</v>
      </c>
    </row>
    <row r="1519" spans="1:32" x14ac:dyDescent="0.2">
      <c r="A1519" s="15" t="s">
        <v>114</v>
      </c>
      <c r="B1519" s="13">
        <v>48</v>
      </c>
      <c r="C1519" s="15">
        <v>2003</v>
      </c>
      <c r="D1519" s="15">
        <f>VLOOKUP(Tabelle128[[#This Row],[countrycode]],Tabelle1[[wbcode]:[treatment]],4,FALSE)</f>
        <v>0</v>
      </c>
      <c r="E1519" s="15">
        <f>VLOOKUP(Tabelle128[[#This Row],[countrycode]],Tabelle1[[wbcode]:[liberalizations]],5,FALSE)</f>
        <v>0</v>
      </c>
      <c r="F1519" s="15">
        <v>14.87584737113079</v>
      </c>
      <c r="G1519" s="15">
        <v>20.38027893365345</v>
      </c>
      <c r="H1519" s="15">
        <v>47.95918367346939</v>
      </c>
      <c r="I1519" s="16">
        <v>20.414775191776599</v>
      </c>
      <c r="J1519">
        <v>3.39</v>
      </c>
      <c r="K1519" s="18">
        <v>84.524002075195298</v>
      </c>
      <c r="L1519" s="15">
        <v>56.2</v>
      </c>
      <c r="M1519" s="18">
        <v>0.42599999999999999</v>
      </c>
      <c r="N1519" s="18">
        <v>7.2393730969999996</v>
      </c>
      <c r="O1519" s="18">
        <v>54.8949</v>
      </c>
      <c r="P1519" s="18">
        <v>431.27972412109398</v>
      </c>
      <c r="Q1519" s="18">
        <v>4.4116920469999998</v>
      </c>
      <c r="R1519" s="18">
        <v>1555.386661</v>
      </c>
      <c r="S1519" s="15"/>
      <c r="T1519" s="15"/>
      <c r="U1519" s="18">
        <v>0.101470145</v>
      </c>
      <c r="V1519" s="18">
        <v>1.62</v>
      </c>
      <c r="W1519" s="18">
        <v>15.087933747324801</v>
      </c>
      <c r="X1519">
        <v>15.3504337710808</v>
      </c>
      <c r="Y1519">
        <v>79.585224808223401</v>
      </c>
      <c r="Z1519" s="6"/>
      <c r="AA1519">
        <v>0.42199999999999999</v>
      </c>
      <c r="AB1519">
        <v>21.6943271216014</v>
      </c>
      <c r="AC1519">
        <v>23.237160051603801</v>
      </c>
      <c r="AD1519">
        <v>30.438367518405599</v>
      </c>
      <c r="AE1519">
        <v>5.3035662150978196</v>
      </c>
      <c r="AF1519">
        <v>2.7989885345259</v>
      </c>
    </row>
    <row r="1520" spans="1:32" x14ac:dyDescent="0.2">
      <c r="A1520" s="13" t="s">
        <v>114</v>
      </c>
      <c r="B1520" s="13">
        <v>48</v>
      </c>
      <c r="C1520" s="13">
        <v>2004</v>
      </c>
      <c r="D1520" s="13">
        <f>VLOOKUP(Tabelle128[[#This Row],[countrycode]],Tabelle1[[wbcode]:[treatment]],4,FALSE)</f>
        <v>0</v>
      </c>
      <c r="E1520" s="13">
        <f>VLOOKUP(Tabelle128[[#This Row],[countrycode]],Tabelle1[[wbcode]:[liberalizations]],5,FALSE)</f>
        <v>0</v>
      </c>
      <c r="F1520" s="13">
        <v>15.07304690637779</v>
      </c>
      <c r="G1520" s="13">
        <v>20.42655301670754</v>
      </c>
      <c r="H1520" s="13">
        <v>47.551020408163268</v>
      </c>
      <c r="I1520" s="14">
        <v>22.9670616636677</v>
      </c>
      <c r="J1520">
        <v>4.1399999999999997</v>
      </c>
      <c r="K1520">
        <v>84.846000671386705</v>
      </c>
      <c r="L1520" s="13">
        <v>56.1</v>
      </c>
      <c r="M1520" s="17">
        <v>0.436</v>
      </c>
      <c r="N1520">
        <v>7.5327669290000001</v>
      </c>
      <c r="O1520">
        <v>55.596299999999999</v>
      </c>
      <c r="P1520" s="17">
        <v>459.25930786132801</v>
      </c>
      <c r="Q1520">
        <v>4.5269940379999998</v>
      </c>
      <c r="R1520">
        <v>1624.1654510000001</v>
      </c>
      <c r="S1520" s="13"/>
      <c r="T1520" s="13"/>
      <c r="U1520">
        <v>0.113224355</v>
      </c>
      <c r="V1520" s="18">
        <v>1.67</v>
      </c>
      <c r="W1520">
        <v>16.040066838831301</v>
      </c>
      <c r="X1520">
        <v>17.558164856376901</v>
      </c>
      <c r="Y1520">
        <v>77.032938336332293</v>
      </c>
      <c r="Z1520" s="6"/>
      <c r="AA1520">
        <v>0.432</v>
      </c>
      <c r="AB1520">
        <v>25.665225289022398</v>
      </c>
      <c r="AC1520">
        <v>23.097556113836301</v>
      </c>
      <c r="AD1520">
        <v>33.598231695208199</v>
      </c>
      <c r="AE1520">
        <v>4.7358014394905696</v>
      </c>
      <c r="AF1520">
        <v>2.8271625621194598</v>
      </c>
    </row>
    <row r="1521" spans="1:32" x14ac:dyDescent="0.2">
      <c r="A1521" s="15" t="s">
        <v>114</v>
      </c>
      <c r="B1521" s="13">
        <v>48</v>
      </c>
      <c r="C1521" s="15">
        <v>2005</v>
      </c>
      <c r="D1521" s="15">
        <f>VLOOKUP(Tabelle128[[#This Row],[countrycode]],Tabelle1[[wbcode]:[treatment]],4,FALSE)</f>
        <v>0</v>
      </c>
      <c r="E1521" s="15">
        <f>VLOOKUP(Tabelle128[[#This Row],[countrycode]],Tabelle1[[wbcode]:[liberalizations]],5,FALSE)</f>
        <v>0</v>
      </c>
      <c r="F1521" s="15">
        <v>15.31872199150434</v>
      </c>
      <c r="G1521" s="15">
        <v>20.42603106104881</v>
      </c>
      <c r="H1521" s="15">
        <v>47.34693877551021</v>
      </c>
      <c r="I1521" s="16">
        <v>24.403358739672001</v>
      </c>
      <c r="J1521">
        <v>4.09</v>
      </c>
      <c r="K1521">
        <v>85.149002075195298</v>
      </c>
      <c r="L1521" s="15">
        <v>55.9</v>
      </c>
      <c r="M1521" s="18">
        <v>0.44600000000000001</v>
      </c>
      <c r="N1521">
        <v>7.8261607609999997</v>
      </c>
      <c r="O1521">
        <v>56.299100000000003</v>
      </c>
      <c r="P1521" s="18">
        <v>492.63134765625</v>
      </c>
      <c r="Q1521">
        <v>4.6422960279999996</v>
      </c>
      <c r="R1521">
        <v>1687.238249</v>
      </c>
      <c r="S1521" s="15"/>
      <c r="T1521" s="15"/>
      <c r="U1521">
        <v>0.139387657</v>
      </c>
      <c r="V1521" s="18">
        <v>1.61</v>
      </c>
      <c r="W1521">
        <v>16.983367056206099</v>
      </c>
      <c r="X1521">
        <v>19.975906232661501</v>
      </c>
      <c r="Y1521">
        <v>75.596641260327999</v>
      </c>
      <c r="Z1521" s="6"/>
      <c r="AA1521">
        <v>0.442</v>
      </c>
      <c r="AB1521">
        <v>28.5449716510551</v>
      </c>
      <c r="AC1521">
        <v>22.939515584117501</v>
      </c>
      <c r="AD1521">
        <v>36.9592732888675</v>
      </c>
      <c r="AE1521">
        <v>5.0345700926716104</v>
      </c>
      <c r="AF1521">
        <v>2.8237554460804799</v>
      </c>
    </row>
    <row r="1522" spans="1:32" x14ac:dyDescent="0.2">
      <c r="A1522" s="13" t="s">
        <v>114</v>
      </c>
      <c r="B1522" s="13">
        <v>48</v>
      </c>
      <c r="C1522" s="13">
        <v>2006</v>
      </c>
      <c r="D1522" s="13">
        <f>VLOOKUP(Tabelle128[[#This Row],[countrycode]],Tabelle1[[wbcode]:[treatment]],4,FALSE)</f>
        <v>0</v>
      </c>
      <c r="E1522" s="13">
        <f>VLOOKUP(Tabelle128[[#This Row],[countrycode]],Tabelle1[[wbcode]:[liberalizations]],5,FALSE)</f>
        <v>0</v>
      </c>
      <c r="F1522" s="13">
        <v>15.462853056007489</v>
      </c>
      <c r="G1522" s="13">
        <v>20.424767829460329</v>
      </c>
      <c r="H1522" s="13">
        <v>46.938775510204081</v>
      </c>
      <c r="I1522" s="14">
        <v>24.385780878699698</v>
      </c>
      <c r="J1522">
        <v>3.39</v>
      </c>
      <c r="K1522">
        <v>85.433998107910199</v>
      </c>
      <c r="L1522" s="13">
        <v>55.7</v>
      </c>
      <c r="M1522" s="17">
        <v>0.45600000000000002</v>
      </c>
      <c r="N1522">
        <v>8.1195545930000002</v>
      </c>
      <c r="O1522">
        <v>56.911099999999998</v>
      </c>
      <c r="P1522" s="17">
        <v>485.49743652343801</v>
      </c>
      <c r="Q1522">
        <v>4.7575980189999996</v>
      </c>
      <c r="R1522">
        <v>1779.5663489999999</v>
      </c>
      <c r="S1522" s="13"/>
      <c r="T1522" s="13"/>
      <c r="U1522">
        <v>0.148675064</v>
      </c>
      <c r="V1522" s="18">
        <v>1.66</v>
      </c>
      <c r="W1522">
        <v>18.414991448066701</v>
      </c>
      <c r="X1522">
        <v>24.3531750214464</v>
      </c>
      <c r="Y1522">
        <v>75.614219121300295</v>
      </c>
      <c r="Z1522" s="6"/>
      <c r="AA1522">
        <v>0.45200000000000001</v>
      </c>
      <c r="AB1522">
        <v>31.5031858878551</v>
      </c>
      <c r="AC1522">
        <v>22.845222437985701</v>
      </c>
      <c r="AD1522">
        <v>42.768166469513098</v>
      </c>
      <c r="AE1522">
        <v>7.2509726208254497</v>
      </c>
      <c r="AF1522">
        <v>2.81648677519027</v>
      </c>
    </row>
    <row r="1523" spans="1:32" x14ac:dyDescent="0.2">
      <c r="A1523" s="15" t="s">
        <v>114</v>
      </c>
      <c r="B1523" s="13">
        <v>48</v>
      </c>
      <c r="C1523" s="15">
        <v>2007</v>
      </c>
      <c r="D1523" s="15">
        <f>VLOOKUP(Tabelle128[[#This Row],[countrycode]],Tabelle1[[wbcode]:[treatment]],4,FALSE)</f>
        <v>0</v>
      </c>
      <c r="E1523" s="15">
        <f>VLOOKUP(Tabelle128[[#This Row],[countrycode]],Tabelle1[[wbcode]:[liberalizations]],5,FALSE)</f>
        <v>0</v>
      </c>
      <c r="F1523" s="15">
        <v>15.612731483285</v>
      </c>
      <c r="G1523" s="15">
        <v>20.43981414958672</v>
      </c>
      <c r="H1523" s="15">
        <v>46.530612244897959</v>
      </c>
      <c r="I1523" s="16">
        <v>24.2540737404188</v>
      </c>
      <c r="J1523">
        <v>4.13</v>
      </c>
      <c r="K1523">
        <v>85.2030029296875</v>
      </c>
      <c r="L1523" s="15">
        <v>55.5</v>
      </c>
      <c r="M1523" s="18">
        <v>0.46500000000000002</v>
      </c>
      <c r="N1523">
        <v>8.4129484249999997</v>
      </c>
      <c r="O1523">
        <v>57.52</v>
      </c>
      <c r="P1523" s="18">
        <v>552.83947753906295</v>
      </c>
      <c r="Q1523">
        <v>4.8729000090000003</v>
      </c>
      <c r="R1523">
        <v>1825.8244790000001</v>
      </c>
      <c r="S1523" s="15"/>
      <c r="T1523" s="15"/>
      <c r="U1523">
        <v>0.14035402</v>
      </c>
      <c r="V1523" s="18">
        <v>1.84</v>
      </c>
      <c r="W1523">
        <v>19.830625586746699</v>
      </c>
      <c r="X1523">
        <v>28.227769192378599</v>
      </c>
      <c r="Y1523">
        <v>75.745926259581196</v>
      </c>
      <c r="Z1523" s="6"/>
      <c r="AA1523">
        <v>0.46100000000000002</v>
      </c>
      <c r="AB1523">
        <v>33.887532086646502</v>
      </c>
      <c r="AC1523">
        <v>23.197190074531601</v>
      </c>
      <c r="AD1523">
        <v>48.058394779125301</v>
      </c>
      <c r="AE1523">
        <v>7.0255143697477802</v>
      </c>
      <c r="AF1523">
        <v>2.82394146457252</v>
      </c>
    </row>
    <row r="1524" spans="1:32" x14ac:dyDescent="0.2">
      <c r="A1524" s="13" t="s">
        <v>114</v>
      </c>
      <c r="B1524" s="13">
        <v>48</v>
      </c>
      <c r="C1524" s="13">
        <v>2008</v>
      </c>
      <c r="D1524" s="13">
        <f>VLOOKUP(Tabelle128[[#This Row],[countrycode]],Tabelle1[[wbcode]:[treatment]],4,FALSE)</f>
        <v>0</v>
      </c>
      <c r="E1524" s="13">
        <f>VLOOKUP(Tabelle128[[#This Row],[countrycode]],Tabelle1[[wbcode]:[liberalizations]],5,FALSE)</f>
        <v>0</v>
      </c>
      <c r="F1524" s="13">
        <v>15.92527513183272</v>
      </c>
      <c r="G1524" s="13">
        <v>20.667930362779281</v>
      </c>
      <c r="H1524" s="13">
        <v>46.530612244897959</v>
      </c>
      <c r="I1524" s="14">
        <v>27.3921998549318</v>
      </c>
      <c r="J1524">
        <v>3.03</v>
      </c>
      <c r="K1524">
        <v>84.944000244140597</v>
      </c>
      <c r="L1524" s="13">
        <v>55.4</v>
      </c>
      <c r="M1524" s="17">
        <v>0.47299999999999998</v>
      </c>
      <c r="N1524">
        <v>8.7063422569999993</v>
      </c>
      <c r="O1524">
        <v>58.086100000000002</v>
      </c>
      <c r="P1524" s="17">
        <v>687.39044189453102</v>
      </c>
      <c r="Q1524">
        <v>4.9882020000000002</v>
      </c>
      <c r="R1524">
        <v>1879.3833050000001</v>
      </c>
      <c r="S1524" s="13"/>
      <c r="T1524" s="13"/>
      <c r="U1524">
        <v>0.14132240400000001</v>
      </c>
      <c r="V1524" s="18">
        <v>1.63</v>
      </c>
      <c r="W1524">
        <v>19.464611354853002</v>
      </c>
      <c r="X1524">
        <v>29.561933195647299</v>
      </c>
      <c r="Y1524">
        <v>72.607800145068197</v>
      </c>
      <c r="Z1524" s="6"/>
      <c r="AA1524">
        <v>0.46899999999999997</v>
      </c>
      <c r="AB1524">
        <v>36.0601528563069</v>
      </c>
      <c r="AC1524">
        <v>23.7375391936128</v>
      </c>
      <c r="AD1524">
        <v>49.026544550500198</v>
      </c>
      <c r="AE1524">
        <v>10.278393762113399</v>
      </c>
      <c r="AF1524">
        <v>2.8414654999008002</v>
      </c>
    </row>
    <row r="1525" spans="1:32" x14ac:dyDescent="0.2">
      <c r="A1525" s="15" t="s">
        <v>114</v>
      </c>
      <c r="B1525" s="13">
        <v>48</v>
      </c>
      <c r="C1525" s="15">
        <v>2009</v>
      </c>
      <c r="D1525" s="15">
        <f>VLOOKUP(Tabelle128[[#This Row],[countrycode]],Tabelle1[[wbcode]:[treatment]],4,FALSE)</f>
        <v>0</v>
      </c>
      <c r="E1525" s="15">
        <f>VLOOKUP(Tabelle128[[#This Row],[countrycode]],Tabelle1[[wbcode]:[liberalizations]],5,FALSE)</f>
        <v>0</v>
      </c>
      <c r="F1525" s="15">
        <v>16.124564473006451</v>
      </c>
      <c r="G1525" s="15">
        <v>20.74854344022566</v>
      </c>
      <c r="H1525" s="15">
        <v>46.326530612244909</v>
      </c>
      <c r="I1525" s="16">
        <v>27.211607888825</v>
      </c>
      <c r="J1525">
        <v>2.61</v>
      </c>
      <c r="K1525">
        <v>84.672996520996094</v>
      </c>
      <c r="L1525" s="15">
        <v>55.3</v>
      </c>
      <c r="M1525" s="18">
        <v>0.48199999999999998</v>
      </c>
      <c r="N1525">
        <v>8.9997360890000007</v>
      </c>
      <c r="O1525">
        <v>58.893700000000003</v>
      </c>
      <c r="P1525" s="18">
        <v>695.21685791015602</v>
      </c>
      <c r="Q1525">
        <v>5.1035039900000001</v>
      </c>
      <c r="R1525">
        <v>1924.1285559999999</v>
      </c>
      <c r="S1525" s="15"/>
      <c r="T1525" s="15"/>
      <c r="U1525">
        <v>0.133974607</v>
      </c>
      <c r="V1525" s="18">
        <v>1.57</v>
      </c>
      <c r="W1525">
        <v>18.194265831237001</v>
      </c>
      <c r="X1525">
        <v>25.338334813941199</v>
      </c>
      <c r="Y1525">
        <v>72.788392111175</v>
      </c>
      <c r="Z1525" s="6"/>
      <c r="AA1525">
        <v>0.47799999999999998</v>
      </c>
      <c r="AB1525">
        <v>30.9967357859854</v>
      </c>
      <c r="AC1525">
        <v>21.676908638581502</v>
      </c>
      <c r="AD1525">
        <v>43.532600645178199</v>
      </c>
      <c r="AE1525">
        <v>12.142227874298801</v>
      </c>
      <c r="AF1525">
        <v>2.8729586285069102</v>
      </c>
    </row>
    <row r="1526" spans="1:32" x14ac:dyDescent="0.2">
      <c r="A1526" s="13" t="s">
        <v>114</v>
      </c>
      <c r="B1526" s="13">
        <v>48</v>
      </c>
      <c r="C1526" s="13">
        <v>2010</v>
      </c>
      <c r="D1526" s="13">
        <f>VLOOKUP(Tabelle128[[#This Row],[countrycode]],Tabelle1[[wbcode]:[treatment]],4,FALSE)</f>
        <v>0</v>
      </c>
      <c r="E1526" s="13">
        <f>VLOOKUP(Tabelle128[[#This Row],[countrycode]],Tabelle1[[wbcode]:[liberalizations]],5,FALSE)</f>
        <v>0</v>
      </c>
      <c r="F1526" s="13">
        <v>16.377042986151562</v>
      </c>
      <c r="G1526" s="13">
        <v>20.654816324893641</v>
      </c>
      <c r="H1526" s="13">
        <v>46.326530612244909</v>
      </c>
      <c r="I1526" s="14">
        <v>23.591862350208899</v>
      </c>
      <c r="J1526">
        <v>4.4800000000000004</v>
      </c>
      <c r="K1526">
        <v>83.728996276855497</v>
      </c>
      <c r="L1526" s="13">
        <v>55.3</v>
      </c>
      <c r="M1526" s="17">
        <v>0.49299999999999999</v>
      </c>
      <c r="N1526">
        <v>9.2931299210000002</v>
      </c>
      <c r="O1526">
        <v>60.104799999999997</v>
      </c>
      <c r="P1526" s="17">
        <v>743.40368652343795</v>
      </c>
      <c r="Q1526">
        <v>5.218805981</v>
      </c>
      <c r="R1526">
        <v>1971.9797679999999</v>
      </c>
      <c r="S1526" s="18">
        <v>26.61693416</v>
      </c>
      <c r="T1526" s="18">
        <v>20.884080000000001</v>
      </c>
      <c r="U1526">
        <v>0.15619487700000001</v>
      </c>
      <c r="V1526" s="18">
        <v>1.67</v>
      </c>
      <c r="W1526">
        <v>19.6075287369063</v>
      </c>
      <c r="X1526">
        <v>28.032910693418899</v>
      </c>
      <c r="Y1526">
        <v>76.408137649791101</v>
      </c>
      <c r="Z1526">
        <v>0.36099999999999999</v>
      </c>
      <c r="AA1526">
        <v>0.48899999999999999</v>
      </c>
      <c r="AB1526">
        <v>30.770568410273199</v>
      </c>
      <c r="AC1526">
        <v>23.556173656799</v>
      </c>
      <c r="AD1526">
        <v>47.640439430325202</v>
      </c>
      <c r="AE1526">
        <v>6.2001559564740196</v>
      </c>
      <c r="AF1526">
        <v>2.9118889413024598</v>
      </c>
    </row>
    <row r="1527" spans="1:32" x14ac:dyDescent="0.2">
      <c r="A1527" s="15" t="s">
        <v>114</v>
      </c>
      <c r="B1527" s="13">
        <v>48</v>
      </c>
      <c r="C1527" s="15">
        <v>2011</v>
      </c>
      <c r="D1527" s="15">
        <f>VLOOKUP(Tabelle128[[#This Row],[countrycode]],Tabelle1[[wbcode]:[treatment]],4,FALSE)</f>
        <v>0</v>
      </c>
      <c r="E1527" s="15">
        <f>VLOOKUP(Tabelle128[[#This Row],[countrycode]],Tabelle1[[wbcode]:[liberalizations]],5,FALSE)</f>
        <v>0</v>
      </c>
      <c r="F1527" s="15">
        <v>16.624192922464839</v>
      </c>
      <c r="G1527" s="15">
        <v>20.582659740322939</v>
      </c>
      <c r="H1527" s="15">
        <v>46.122448979591837</v>
      </c>
      <c r="I1527" s="16">
        <v>21.838473775592298</v>
      </c>
      <c r="J1527">
        <v>5.77</v>
      </c>
      <c r="K1527">
        <v>82.775001525878906</v>
      </c>
      <c r="L1527" s="15">
        <v>55.2</v>
      </c>
      <c r="M1527" s="18">
        <v>0.499</v>
      </c>
      <c r="N1527">
        <v>9.1402399059999997</v>
      </c>
      <c r="O1527">
        <v>61.049199999999999</v>
      </c>
      <c r="P1527" s="18">
        <v>781.43389892578102</v>
      </c>
      <c r="Q1527">
        <v>5.3341079709999999</v>
      </c>
      <c r="R1527">
        <v>2060.7285980000001</v>
      </c>
      <c r="S1527" s="18">
        <v>26.313130399999999</v>
      </c>
      <c r="T1527" s="18">
        <v>20.884080000000001</v>
      </c>
      <c r="U1527">
        <v>0.169715436</v>
      </c>
      <c r="V1527" s="18">
        <v>1.94</v>
      </c>
      <c r="W1527">
        <v>21.6342823273901</v>
      </c>
      <c r="X1527">
        <v>34.531841855206999</v>
      </c>
      <c r="Y1527">
        <v>78.161526224407794</v>
      </c>
      <c r="Z1527">
        <v>0.36799999999999999</v>
      </c>
      <c r="AA1527">
        <v>0.49399999999999999</v>
      </c>
      <c r="AB1527">
        <v>35.099529482305798</v>
      </c>
      <c r="AC1527">
        <v>26.382084087928799</v>
      </c>
      <c r="AD1527">
        <v>56.166124182597102</v>
      </c>
      <c r="AE1527">
        <v>12.6909694699163</v>
      </c>
      <c r="AF1527">
        <v>2.9484189361636601</v>
      </c>
    </row>
    <row r="1528" spans="1:32" x14ac:dyDescent="0.2">
      <c r="A1528" s="13" t="s">
        <v>114</v>
      </c>
      <c r="B1528" s="13">
        <v>48</v>
      </c>
      <c r="C1528" s="13">
        <v>2012</v>
      </c>
      <c r="D1528" s="13">
        <f>VLOOKUP(Tabelle128[[#This Row],[countrycode]],Tabelle1[[wbcode]:[treatment]],4,FALSE)</f>
        <v>0</v>
      </c>
      <c r="E1528" s="13">
        <f>VLOOKUP(Tabelle128[[#This Row],[countrycode]],Tabelle1[[wbcode]:[liberalizations]],5,FALSE)</f>
        <v>0</v>
      </c>
      <c r="F1528" s="13">
        <v>16.94645958380006</v>
      </c>
      <c r="G1528" s="13">
        <v>20.6404188165161</v>
      </c>
      <c r="H1528" s="13">
        <v>46.122448979591837</v>
      </c>
      <c r="I1528" s="14">
        <v>25.218992636730899</v>
      </c>
      <c r="J1528">
        <v>1.85</v>
      </c>
      <c r="K1528">
        <v>82.426002502441406</v>
      </c>
      <c r="L1528" s="13">
        <v>55.2</v>
      </c>
      <c r="M1528" s="17">
        <v>0.504</v>
      </c>
      <c r="N1528">
        <v>8.9873498919999992</v>
      </c>
      <c r="O1528">
        <v>62.030299999999997</v>
      </c>
      <c r="P1528" s="17">
        <v>867.85748291015602</v>
      </c>
      <c r="Q1528">
        <v>5.4494099619999998</v>
      </c>
      <c r="R1528">
        <v>2099.059624</v>
      </c>
      <c r="S1528" s="18">
        <v>26.318888999999999</v>
      </c>
      <c r="T1528" s="18">
        <v>22.728459999999998</v>
      </c>
      <c r="U1528">
        <v>0.19258908499999999</v>
      </c>
      <c r="V1528" s="18">
        <v>1.71</v>
      </c>
      <c r="W1528">
        <v>22.372070681859601</v>
      </c>
      <c r="X1528">
        <v>31.997517328036398</v>
      </c>
      <c r="Y1528">
        <v>74.781007363269197</v>
      </c>
      <c r="Z1528">
        <v>0.371</v>
      </c>
      <c r="AA1528">
        <v>0.499</v>
      </c>
      <c r="AB1528">
        <v>32.9651849102992</v>
      </c>
      <c r="AC1528">
        <v>25.399498721166299</v>
      </c>
      <c r="AD1528">
        <v>54.369588009895999</v>
      </c>
      <c r="AE1528">
        <v>16.001093850633801</v>
      </c>
      <c r="AF1528">
        <v>2.9756628397701701</v>
      </c>
    </row>
    <row r="1529" spans="1:32" x14ac:dyDescent="0.2">
      <c r="A1529" s="15" t="s">
        <v>114</v>
      </c>
      <c r="B1529" s="13">
        <v>48</v>
      </c>
      <c r="C1529" s="15">
        <v>2013</v>
      </c>
      <c r="D1529" s="15">
        <f>VLOOKUP(Tabelle128[[#This Row],[countrycode]],Tabelle1[[wbcode]:[treatment]],4,FALSE)</f>
        <v>0</v>
      </c>
      <c r="E1529" s="15">
        <f>VLOOKUP(Tabelle128[[#This Row],[countrycode]],Tabelle1[[wbcode]:[liberalizations]],5,FALSE)</f>
        <v>0</v>
      </c>
      <c r="F1529" s="15">
        <v>17.288293545063329</v>
      </c>
      <c r="G1529" s="15">
        <v>20.793234352930739</v>
      </c>
      <c r="H1529" s="15">
        <v>46.122448979591837</v>
      </c>
      <c r="I1529" s="16">
        <v>26.863745412027999</v>
      </c>
      <c r="J1529">
        <v>3.98</v>
      </c>
      <c r="K1529">
        <v>82.105003356933594</v>
      </c>
      <c r="L1529" s="15">
        <v>55</v>
      </c>
      <c r="M1529" s="18">
        <v>0.51</v>
      </c>
      <c r="N1529">
        <v>8.8344598770000005</v>
      </c>
      <c r="O1529">
        <v>62.960299999999997</v>
      </c>
      <c r="P1529" s="18">
        <v>970.39959716796898</v>
      </c>
      <c r="Q1529">
        <v>5.5726528100000001</v>
      </c>
      <c r="R1529">
        <v>2172.7282879999998</v>
      </c>
      <c r="S1529" s="18">
        <v>26.048215249999998</v>
      </c>
      <c r="T1529" s="18">
        <v>22.728459999999998</v>
      </c>
      <c r="U1529">
        <v>0.20437212299999999</v>
      </c>
      <c r="V1529" s="18">
        <v>1.8</v>
      </c>
      <c r="W1529">
        <v>19.012204004433499</v>
      </c>
      <c r="X1529">
        <v>29.618411346241199</v>
      </c>
      <c r="Y1529">
        <v>73.136254587972005</v>
      </c>
      <c r="Z1529">
        <v>0.377</v>
      </c>
      <c r="AA1529">
        <v>0.505</v>
      </c>
      <c r="AB1529">
        <v>33.957040630493502</v>
      </c>
      <c r="AC1529">
        <v>25.4467450324696</v>
      </c>
      <c r="AD1529">
        <v>48.630615350674802</v>
      </c>
      <c r="AE1529">
        <v>7.8707236457395302</v>
      </c>
      <c r="AF1529">
        <v>2.9940616344116502</v>
      </c>
    </row>
    <row r="1530" spans="1:32" x14ac:dyDescent="0.2">
      <c r="A1530" s="13" t="s">
        <v>114</v>
      </c>
      <c r="B1530" s="13">
        <v>48</v>
      </c>
      <c r="C1530" s="13">
        <v>2014</v>
      </c>
      <c r="D1530" s="13">
        <f>VLOOKUP(Tabelle128[[#This Row],[countrycode]],Tabelle1[[wbcode]:[treatment]],4,FALSE)</f>
        <v>0</v>
      </c>
      <c r="E1530" s="13">
        <f>VLOOKUP(Tabelle128[[#This Row],[countrycode]],Tabelle1[[wbcode]:[liberalizations]],5,FALSE)</f>
        <v>0</v>
      </c>
      <c r="F1530" s="13">
        <v>17.621317003487629</v>
      </c>
      <c r="G1530" s="13">
        <v>21.057762711171101</v>
      </c>
      <c r="H1530" s="13">
        <v>46.122448979591837</v>
      </c>
      <c r="I1530" s="14">
        <v>28.4363638802993</v>
      </c>
      <c r="J1530">
        <v>3.35</v>
      </c>
      <c r="K1530">
        <v>82.190002441406307</v>
      </c>
      <c r="L1530" s="13">
        <v>55</v>
      </c>
      <c r="M1530" s="17">
        <v>0.51500000000000001</v>
      </c>
      <c r="N1530">
        <v>8.6815698619999999</v>
      </c>
      <c r="O1530">
        <v>63.8733</v>
      </c>
      <c r="P1530" s="17">
        <v>1030.07763671875</v>
      </c>
      <c r="Q1530">
        <v>5.6986828950000001</v>
      </c>
      <c r="R1530">
        <v>2248.0823209999999</v>
      </c>
      <c r="S1530" s="18">
        <v>25.76512593</v>
      </c>
      <c r="T1530" s="18">
        <v>22.728459999999998</v>
      </c>
      <c r="U1530">
        <v>0.19816430800000001</v>
      </c>
      <c r="V1530" s="18">
        <v>1.93</v>
      </c>
      <c r="W1530">
        <v>18.069209447987099</v>
      </c>
      <c r="X1530">
        <v>27.286812656225099</v>
      </c>
      <c r="Y1530">
        <v>71.563636119700703</v>
      </c>
      <c r="Z1530">
        <v>0.38200000000000001</v>
      </c>
      <c r="AA1530">
        <v>0.51</v>
      </c>
      <c r="AB1530">
        <v>33.170349208207703</v>
      </c>
      <c r="AC1530">
        <v>25.141503475852499</v>
      </c>
      <c r="AD1530">
        <v>45.356022104212201</v>
      </c>
      <c r="AE1530">
        <v>6.1316143298801604</v>
      </c>
      <c r="AF1530">
        <v>3.0018010574385001</v>
      </c>
    </row>
    <row r="1531" spans="1:32" x14ac:dyDescent="0.2">
      <c r="A1531" s="15" t="s">
        <v>114</v>
      </c>
      <c r="B1531" s="13">
        <v>48</v>
      </c>
      <c r="C1531" s="15">
        <v>2015</v>
      </c>
      <c r="D1531" s="15">
        <f>VLOOKUP(Tabelle128[[#This Row],[countrycode]],Tabelle1[[wbcode]:[treatment]],4,FALSE)</f>
        <v>0</v>
      </c>
      <c r="E1531" s="15">
        <f>VLOOKUP(Tabelle128[[#This Row],[countrycode]],Tabelle1[[wbcode]:[liberalizations]],5,FALSE)</f>
        <v>0</v>
      </c>
      <c r="F1531" s="15">
        <v>17.884215075364288</v>
      </c>
      <c r="G1531" s="15">
        <v>21.09660732736063</v>
      </c>
      <c r="H1531" s="15">
        <v>46.122448979591837</v>
      </c>
      <c r="I1531" s="16">
        <v>26.210834676463602</v>
      </c>
      <c r="J1531">
        <v>2.87</v>
      </c>
      <c r="K1531">
        <v>82.156997680664105</v>
      </c>
      <c r="L1531" s="15">
        <v>54.9</v>
      </c>
      <c r="M1531" s="18">
        <v>0.52</v>
      </c>
      <c r="N1531">
        <v>8.5286798479999995</v>
      </c>
      <c r="O1531">
        <v>64.650700000000001</v>
      </c>
      <c r="P1531" s="18">
        <v>947.933349609375</v>
      </c>
      <c r="Q1531">
        <v>5.8275632540000002</v>
      </c>
      <c r="R1531">
        <v>2310.0428750000001</v>
      </c>
      <c r="S1531" s="18">
        <v>25.57038373</v>
      </c>
      <c r="T1531" s="18">
        <v>22.728459999999998</v>
      </c>
      <c r="U1531">
        <v>0.20664444300000001</v>
      </c>
      <c r="V1531" s="18">
        <v>1.74</v>
      </c>
      <c r="W1531">
        <v>17.1049113506573</v>
      </c>
      <c r="X1531">
        <v>23.6527688759769</v>
      </c>
      <c r="Y1531">
        <v>73.789165323536395</v>
      </c>
      <c r="Z1531">
        <v>0.38700000000000001</v>
      </c>
      <c r="AA1531">
        <v>0.51500000000000001</v>
      </c>
      <c r="AB1531">
        <v>31.871131748947299</v>
      </c>
      <c r="AC1531">
        <v>24.4873501095853</v>
      </c>
      <c r="AD1531">
        <v>40.757680226634299</v>
      </c>
      <c r="AE1531">
        <v>5.5881695295930101</v>
      </c>
      <c r="AF1531">
        <v>3.0010670407186901</v>
      </c>
    </row>
    <row r="1532" spans="1:32" x14ac:dyDescent="0.2">
      <c r="A1532" s="13" t="s">
        <v>114</v>
      </c>
      <c r="B1532" s="13">
        <v>48</v>
      </c>
      <c r="C1532" s="13">
        <v>2016</v>
      </c>
      <c r="D1532" s="13">
        <f>VLOOKUP(Tabelle128[[#This Row],[countrycode]],Tabelle1[[wbcode]:[treatment]],4,FALSE)</f>
        <v>0</v>
      </c>
      <c r="E1532" s="13">
        <f>VLOOKUP(Tabelle128[[#This Row],[countrycode]],Tabelle1[[wbcode]:[liberalizations]],5,FALSE)</f>
        <v>0</v>
      </c>
      <c r="F1532" s="13">
        <v>18.211086477766351</v>
      </c>
      <c r="G1532" s="13">
        <v>21.461813219706329</v>
      </c>
      <c r="H1532" s="13">
        <v>46.122448979591837</v>
      </c>
      <c r="I1532" s="14">
        <v>29.454265784785001</v>
      </c>
      <c r="J1532">
        <v>3.43</v>
      </c>
      <c r="K1532">
        <v>82.123001098632798</v>
      </c>
      <c r="L1532" s="13">
        <v>54.8</v>
      </c>
      <c r="M1532" s="17">
        <v>0.52400000000000002</v>
      </c>
      <c r="N1532">
        <v>8.3131399150000007</v>
      </c>
      <c r="O1532">
        <v>65.386200000000002</v>
      </c>
      <c r="P1532" s="17">
        <v>966.50299072265602</v>
      </c>
      <c r="Q1532">
        <v>5.9593583470000002</v>
      </c>
      <c r="R1532">
        <v>2387.0908949999998</v>
      </c>
      <c r="S1532" s="18">
        <v>24.716385420000002</v>
      </c>
      <c r="T1532" s="18">
        <v>22.4</v>
      </c>
      <c r="U1532">
        <v>0.20496244699999999</v>
      </c>
      <c r="V1532" s="18">
        <v>1.62</v>
      </c>
      <c r="W1532">
        <v>16.349974655367099</v>
      </c>
      <c r="X1532">
        <v>19.070495369581501</v>
      </c>
      <c r="Y1532">
        <v>70.545734215215006</v>
      </c>
      <c r="Z1532">
        <v>0.39400000000000002</v>
      </c>
      <c r="AA1532">
        <v>0.51900000000000002</v>
      </c>
      <c r="AB1532">
        <v>32.7538449780549</v>
      </c>
      <c r="AC1532">
        <v>24.858399368155801</v>
      </c>
      <c r="AD1532">
        <v>35.4204700249486</v>
      </c>
      <c r="AE1532">
        <v>5.1747662930149403</v>
      </c>
      <c r="AF1532">
        <v>2.9975744579928199</v>
      </c>
    </row>
    <row r="1533" spans="1:32" x14ac:dyDescent="0.2">
      <c r="A1533" s="15" t="s">
        <v>114</v>
      </c>
      <c r="B1533" s="13">
        <v>48</v>
      </c>
      <c r="C1533" s="15">
        <v>2017</v>
      </c>
      <c r="D1533" s="15">
        <f>VLOOKUP(Tabelle128[[#This Row],[countrycode]],Tabelle1[[wbcode]:[treatment]],4,FALSE)</f>
        <v>0</v>
      </c>
      <c r="E1533" s="15">
        <f>VLOOKUP(Tabelle128[[#This Row],[countrycode]],Tabelle1[[wbcode]:[liberalizations]],5,FALSE)</f>
        <v>0</v>
      </c>
      <c r="F1533" s="15">
        <v>18.510214728422309</v>
      </c>
      <c r="G1533" s="15">
        <v>21.690470364239921</v>
      </c>
      <c r="H1533" s="15">
        <v>46.122448979591837</v>
      </c>
      <c r="I1533" s="16">
        <v>32.0587768839194</v>
      </c>
      <c r="J1533">
        <v>3.33</v>
      </c>
      <c r="K1533">
        <v>82.082000732421903</v>
      </c>
      <c r="L1533" s="15">
        <v>54.7</v>
      </c>
      <c r="M1533" s="18">
        <v>0.52800000000000002</v>
      </c>
      <c r="N1533">
        <v>8.0975999830000003</v>
      </c>
      <c r="O1533">
        <v>65.998699999999999</v>
      </c>
      <c r="P1533" s="18">
        <v>1004.90661621094</v>
      </c>
      <c r="Q1533">
        <v>6.0941340930000001</v>
      </c>
      <c r="R1533">
        <v>2472.985897</v>
      </c>
      <c r="S1533" s="18">
        <v>24.50580205</v>
      </c>
      <c r="T1533" s="18">
        <v>22.4</v>
      </c>
      <c r="U1533">
        <v>0.20868330099999999</v>
      </c>
      <c r="V1533" s="18">
        <v>1.63</v>
      </c>
      <c r="W1533">
        <v>15.1402777418547</v>
      </c>
      <c r="X1533">
        <v>17.098663264222001</v>
      </c>
      <c r="Y1533">
        <v>67.941223116080593</v>
      </c>
      <c r="Z1533">
        <v>0.39800000000000002</v>
      </c>
      <c r="AA1533">
        <v>0.52300000000000002</v>
      </c>
      <c r="AB1533">
        <v>35.459803979103597</v>
      </c>
      <c r="AC1533">
        <v>25.0995249955083</v>
      </c>
      <c r="AD1533">
        <v>32.2389410060768</v>
      </c>
      <c r="AE1533">
        <v>5.3187160522892301</v>
      </c>
      <c r="AF1533">
        <v>2.9918123029128401</v>
      </c>
    </row>
    <row r="1534" spans="1:32" x14ac:dyDescent="0.2">
      <c r="A1534" s="13" t="s">
        <v>114</v>
      </c>
      <c r="B1534" s="13">
        <v>48</v>
      </c>
      <c r="C1534" s="13">
        <v>2018</v>
      </c>
      <c r="D1534" s="13">
        <f>VLOOKUP(Tabelle128[[#This Row],[countrycode]],Tabelle1[[wbcode]:[treatment]],4,FALSE)</f>
        <v>0</v>
      </c>
      <c r="E1534" s="13">
        <f>VLOOKUP(Tabelle128[[#This Row],[countrycode]],Tabelle1[[wbcode]:[liberalizations]],5,FALSE)</f>
        <v>0</v>
      </c>
      <c r="F1534" s="13"/>
      <c r="G1534" s="13"/>
      <c r="H1534" s="13">
        <v>46.122448979591837</v>
      </c>
      <c r="I1534" s="14">
        <v>32.009238185925597</v>
      </c>
      <c r="J1534">
        <v>2.0099999999999998</v>
      </c>
      <c r="K1534">
        <v>82.029998779296903</v>
      </c>
      <c r="L1534" s="13"/>
      <c r="M1534" s="17">
        <v>0.53800000000000003</v>
      </c>
      <c r="N1534">
        <v>8.4798398020000008</v>
      </c>
      <c r="O1534">
        <v>66.534599999999998</v>
      </c>
      <c r="P1534" s="17">
        <v>1042.83874511719</v>
      </c>
      <c r="Q1534">
        <v>6.2319579029999996</v>
      </c>
      <c r="R1534">
        <v>2555.4275769999999</v>
      </c>
      <c r="S1534" s="18">
        <v>24.278253450000001</v>
      </c>
      <c r="T1534" s="18">
        <v>22.4</v>
      </c>
      <c r="U1534">
        <v>0.20937808799999999</v>
      </c>
      <c r="V1534" s="18">
        <v>1.61</v>
      </c>
      <c r="W1534">
        <v>14.739143428715799</v>
      </c>
      <c r="X1534">
        <v>17.903466554378301</v>
      </c>
      <c r="Y1534">
        <v>67.990761814074403</v>
      </c>
      <c r="Z1534">
        <v>0.40699999999999997</v>
      </c>
      <c r="AA1534">
        <v>0.53300000000000003</v>
      </c>
      <c r="AB1534">
        <v>39.048831704801003</v>
      </c>
      <c r="AC1534">
        <v>27.007765576228199</v>
      </c>
      <c r="AD1534">
        <v>32.642609983093998</v>
      </c>
      <c r="AE1534">
        <v>3.4944584885618402</v>
      </c>
      <c r="AF1534">
        <v>2.9794806598715802</v>
      </c>
    </row>
    <row r="1535" spans="1:32" x14ac:dyDescent="0.2">
      <c r="A1535" s="15" t="s">
        <v>114</v>
      </c>
      <c r="B1535" s="13">
        <v>48</v>
      </c>
      <c r="C1535" s="15">
        <v>2019</v>
      </c>
      <c r="D1535" s="15">
        <f>VLOOKUP(Tabelle128[[#This Row],[countrycode]],Tabelle1[[wbcode]:[treatment]],4,FALSE)</f>
        <v>0</v>
      </c>
      <c r="E1535" s="15">
        <f>VLOOKUP(Tabelle128[[#This Row],[countrycode]],Tabelle1[[wbcode]:[liberalizations]],5,FALSE)</f>
        <v>0</v>
      </c>
      <c r="F1535" s="15"/>
      <c r="G1535" s="15"/>
      <c r="H1535" s="15"/>
      <c r="I1535" s="16">
        <v>33.678068368917899</v>
      </c>
      <c r="J1535">
        <v>2.2999999999999998</v>
      </c>
      <c r="K1535">
        <v>81.983001708984403</v>
      </c>
      <c r="L1535" s="15"/>
      <c r="M1535" s="18">
        <v>0.54800000000000004</v>
      </c>
      <c r="N1535">
        <v>8.8620796199999994</v>
      </c>
      <c r="O1535">
        <v>66.988500000000002</v>
      </c>
      <c r="P1535" s="18">
        <v>1085.88488769531</v>
      </c>
      <c r="Q1535">
        <v>6.3728987100000003</v>
      </c>
      <c r="R1535">
        <v>2693.535151</v>
      </c>
      <c r="S1535" s="18">
        <v>24.110248460000001</v>
      </c>
      <c r="T1535" s="18">
        <v>22.4</v>
      </c>
      <c r="U1535">
        <v>0.20761147999999999</v>
      </c>
      <c r="V1535" s="18">
        <v>1.58</v>
      </c>
      <c r="W1535">
        <v>16.007863881448198</v>
      </c>
      <c r="X1535">
        <v>16.9512587099283</v>
      </c>
      <c r="Y1535">
        <v>66.321931631082094</v>
      </c>
      <c r="Z1535">
        <v>0.41599999999999998</v>
      </c>
      <c r="AA1535">
        <v>0.54300000000000004</v>
      </c>
      <c r="AB1535">
        <v>42.553693436629999</v>
      </c>
      <c r="AC1535">
        <v>28.620195228660702</v>
      </c>
      <c r="AD1535">
        <v>32.959122591376499</v>
      </c>
      <c r="AE1535">
        <v>3.4642805799902301</v>
      </c>
      <c r="AF1535">
        <v>2.9603862462459398</v>
      </c>
    </row>
    <row r="1536" spans="1:32" x14ac:dyDescent="0.2">
      <c r="A1536" s="13" t="s">
        <v>114</v>
      </c>
      <c r="B1536" s="13">
        <v>48</v>
      </c>
      <c r="C1536" s="13">
        <v>2020</v>
      </c>
      <c r="D1536" s="13">
        <f>VLOOKUP(Tabelle128[[#This Row],[countrycode]],Tabelle1[[wbcode]:[treatment]],4,FALSE)</f>
        <v>0</v>
      </c>
      <c r="E1536" s="13">
        <f>VLOOKUP(Tabelle128[[#This Row],[countrycode]],Tabelle1[[wbcode]:[liberalizations]],5,FALSE)</f>
        <v>0</v>
      </c>
      <c r="F1536" s="13"/>
      <c r="G1536" s="13"/>
      <c r="H1536" s="13"/>
      <c r="I1536" s="18">
        <v>34.081732378979801</v>
      </c>
      <c r="J1536">
        <v>-0.2</v>
      </c>
      <c r="K1536">
        <v>80.949996948242202</v>
      </c>
      <c r="L1536" s="13"/>
      <c r="M1536" s="17">
        <v>0.54800000000000004</v>
      </c>
      <c r="N1536">
        <v>9.2214899060000004</v>
      </c>
      <c r="O1536">
        <v>66.407700000000006</v>
      </c>
      <c r="P1536" s="18">
        <v>1076.4697265625</v>
      </c>
      <c r="Q1536">
        <v>6.3728987100000003</v>
      </c>
      <c r="R1536">
        <v>2615.7368390000001</v>
      </c>
      <c r="S1536" s="18">
        <v>23.866493120000001</v>
      </c>
      <c r="T1536" s="18">
        <v>22.4</v>
      </c>
      <c r="U1536">
        <v>0.183121172</v>
      </c>
      <c r="V1536" s="18">
        <v>1.58</v>
      </c>
      <c r="W1536">
        <v>14.2954876549757</v>
      </c>
      <c r="X1536">
        <v>15.308762347907001</v>
      </c>
      <c r="Y1536">
        <v>65.918267621020107</v>
      </c>
      <c r="Z1536">
        <v>0.41699999999999998</v>
      </c>
      <c r="AA1536">
        <v>0.54300000000000004</v>
      </c>
      <c r="AB1536">
        <v>42.910822724128003</v>
      </c>
      <c r="AC1536">
        <v>28.674934684095899</v>
      </c>
      <c r="AD1536">
        <v>29.6042500028828</v>
      </c>
      <c r="AE1536">
        <v>3.2902906279832602</v>
      </c>
      <c r="AF1536">
        <v>2.9367777040272598</v>
      </c>
    </row>
    <row r="1537" spans="1:32" x14ac:dyDescent="0.2">
      <c r="A1537" s="15" t="s">
        <v>114</v>
      </c>
      <c r="B1537" s="13">
        <v>48</v>
      </c>
      <c r="C1537" s="15">
        <v>2021</v>
      </c>
      <c r="D1537" s="15">
        <f>VLOOKUP(Tabelle128[[#This Row],[countrycode]],Tabelle1[[wbcode]:[treatment]],4,FALSE)</f>
        <v>0</v>
      </c>
      <c r="E1537" s="15">
        <f>VLOOKUP(Tabelle128[[#This Row],[countrycode]],Tabelle1[[wbcode]:[liberalizations]],5,FALSE)</f>
        <v>0</v>
      </c>
      <c r="F1537" s="15"/>
      <c r="G1537" s="15"/>
      <c r="H1537" s="15"/>
      <c r="I1537" s="18">
        <v>34.312735035634397</v>
      </c>
      <c r="J1537">
        <v>0.42</v>
      </c>
      <c r="K1537">
        <v>81.071998596191406</v>
      </c>
      <c r="L1537" s="15"/>
      <c r="M1537" s="18">
        <v>0.54900000000000004</v>
      </c>
      <c r="N1537">
        <v>9.2214899060000004</v>
      </c>
      <c r="O1537">
        <v>66.200699999999998</v>
      </c>
      <c r="P1537" s="18">
        <v>1135.53967285156</v>
      </c>
      <c r="Q1537">
        <v>6.3728987100000003</v>
      </c>
      <c r="R1537">
        <v>2664.3290959999999</v>
      </c>
      <c r="S1537" s="18">
        <v>23.692026030000001</v>
      </c>
      <c r="T1537" s="18">
        <v>22.4</v>
      </c>
      <c r="U1537">
        <v>0.183121172</v>
      </c>
      <c r="V1537" s="18">
        <v>1.58</v>
      </c>
      <c r="W1537">
        <v>14.3308771430066</v>
      </c>
      <c r="X1537">
        <v>17.052399162529099</v>
      </c>
      <c r="Y1537">
        <v>65.687264964365596</v>
      </c>
      <c r="Z1537">
        <v>0.41799999999999998</v>
      </c>
      <c r="AA1537">
        <v>0.54400000000000004</v>
      </c>
      <c r="AB1537">
        <v>43.217699098037102</v>
      </c>
      <c r="AC1537">
        <v>29.278974236502499</v>
      </c>
      <c r="AD1537">
        <v>31.383276305535698</v>
      </c>
      <c r="AF1537">
        <v>2.9106837789158599</v>
      </c>
    </row>
    <row r="1538" spans="1:32" x14ac:dyDescent="0.2">
      <c r="A1538" s="13" t="s">
        <v>102</v>
      </c>
      <c r="B1538" s="13">
        <v>49</v>
      </c>
      <c r="C1538" s="13">
        <v>1990</v>
      </c>
      <c r="D1538" s="13">
        <f>VLOOKUP(Tabelle128[[#This Row],[countrycode]],Tabelle1[[wbcode]:[treatment]],4,FALSE)</f>
        <v>0</v>
      </c>
      <c r="E1538" s="13">
        <f>VLOOKUP(Tabelle128[[#This Row],[countrycode]],Tabelle1[[wbcode]:[liberalizations]],5,FALSE)</f>
        <v>0</v>
      </c>
      <c r="F1538" s="13">
        <v>15.30121893362066</v>
      </c>
      <c r="G1538" s="13">
        <v>19.291198203588479</v>
      </c>
      <c r="H1538" s="13">
        <v>48.163265306122447</v>
      </c>
      <c r="I1538" s="14">
        <v>14.709601648802201</v>
      </c>
      <c r="J1538" s="13"/>
      <c r="L1538" s="13"/>
      <c r="M1538" s="17">
        <v>0.41</v>
      </c>
      <c r="N1538">
        <v>7.4926500320000002</v>
      </c>
      <c r="O1538">
        <v>54.369700000000002</v>
      </c>
      <c r="P1538" s="17">
        <v>431.45038839385597</v>
      </c>
      <c r="Q1538">
        <v>2.784321136</v>
      </c>
      <c r="R1538">
        <v>1751.791508</v>
      </c>
      <c r="S1538" s="13"/>
      <c r="T1538" s="13"/>
      <c r="U1538">
        <v>0.25902469099999997</v>
      </c>
      <c r="V1538" s="18">
        <v>5.31</v>
      </c>
      <c r="W1538">
        <v>33.4738898770104</v>
      </c>
      <c r="X1538">
        <v>45.335260349011897</v>
      </c>
      <c r="Y1538">
        <v>85.290398351197794</v>
      </c>
      <c r="Z1538" s="6"/>
      <c r="AA1538">
        <v>0.39900000000000002</v>
      </c>
      <c r="AB1538" s="6"/>
      <c r="AC1538" s="6"/>
      <c r="AD1538" s="6"/>
      <c r="AE1538" s="6"/>
      <c r="AF1538" s="6"/>
    </row>
    <row r="1539" spans="1:32" x14ac:dyDescent="0.2">
      <c r="A1539" s="15" t="s">
        <v>102</v>
      </c>
      <c r="B1539" s="13">
        <v>49</v>
      </c>
      <c r="C1539" s="15">
        <v>1991</v>
      </c>
      <c r="D1539" s="15">
        <f>VLOOKUP(Tabelle128[[#This Row],[countrycode]],Tabelle1[[wbcode]:[treatment]],4,FALSE)</f>
        <v>0</v>
      </c>
      <c r="E1539" s="15">
        <f>VLOOKUP(Tabelle128[[#This Row],[countrycode]],Tabelle1[[wbcode]:[liberalizations]],5,FALSE)</f>
        <v>0</v>
      </c>
      <c r="F1539" s="15">
        <v>15.278480811119991</v>
      </c>
      <c r="G1539" s="15">
        <v>19.039761645615719</v>
      </c>
      <c r="H1539" s="15">
        <v>48.163265306122447</v>
      </c>
      <c r="I1539" s="16">
        <v>9.0229613262875308</v>
      </c>
      <c r="J1539" s="15"/>
      <c r="K1539">
        <v>57.133998870849602</v>
      </c>
      <c r="L1539" s="15"/>
      <c r="M1539" s="18">
        <v>0.41399999999999998</v>
      </c>
      <c r="N1539">
        <v>7.8658900259999998</v>
      </c>
      <c r="O1539">
        <v>54.2682</v>
      </c>
      <c r="P1539" s="18">
        <v>414.78143735106801</v>
      </c>
      <c r="Q1539">
        <v>2.8848919319999999</v>
      </c>
      <c r="R1539">
        <v>1699.8004530000001</v>
      </c>
      <c r="S1539" s="15"/>
      <c r="T1539" s="15"/>
      <c r="U1539">
        <v>0.27175826400000003</v>
      </c>
      <c r="V1539" s="18">
        <v>4.3600000000000003</v>
      </c>
      <c r="W1539">
        <v>33.442777509969503</v>
      </c>
      <c r="X1539">
        <v>41.533573661187702</v>
      </c>
      <c r="Y1539">
        <v>90.977038673712499</v>
      </c>
      <c r="Z1539" s="6"/>
      <c r="AA1539">
        <v>0.40500000000000003</v>
      </c>
      <c r="AB1539" s="6"/>
      <c r="AC1539" s="6"/>
      <c r="AD1539" s="6"/>
      <c r="AE1539" s="6"/>
      <c r="AF1539" s="6"/>
    </row>
    <row r="1540" spans="1:32" x14ac:dyDescent="0.2">
      <c r="A1540" s="13" t="s">
        <v>102</v>
      </c>
      <c r="B1540" s="13">
        <v>49</v>
      </c>
      <c r="C1540" s="13">
        <v>1992</v>
      </c>
      <c r="D1540" s="13">
        <f>VLOOKUP(Tabelle128[[#This Row],[countrycode]],Tabelle1[[wbcode]:[treatment]],4,FALSE)</f>
        <v>0</v>
      </c>
      <c r="E1540" s="13">
        <f>VLOOKUP(Tabelle128[[#This Row],[countrycode]],Tabelle1[[wbcode]:[liberalizations]],5,FALSE)</f>
        <v>0</v>
      </c>
      <c r="F1540" s="13">
        <v>15.205814402034029</v>
      </c>
      <c r="G1540" s="13">
        <v>18.864624268703849</v>
      </c>
      <c r="H1540" s="13">
        <v>48.163265306122447</v>
      </c>
      <c r="I1540" s="14">
        <v>6.4942902442933601</v>
      </c>
      <c r="J1540" s="13"/>
      <c r="K1540">
        <v>57.0789985656738</v>
      </c>
      <c r="L1540" s="13"/>
      <c r="M1540" s="17">
        <v>0.40600000000000003</v>
      </c>
      <c r="N1540">
        <v>7.3303599359999998</v>
      </c>
      <c r="O1540">
        <v>54.299199999999999</v>
      </c>
      <c r="P1540" s="17">
        <v>429.04236095580097</v>
      </c>
      <c r="Q1540">
        <v>2.985462729</v>
      </c>
      <c r="R1540">
        <v>1602.2414610000001</v>
      </c>
      <c r="S1540" s="23"/>
      <c r="T1540" s="23"/>
      <c r="U1540">
        <v>0.26115682000000001</v>
      </c>
      <c r="V1540" s="18">
        <v>4.3600000000000003</v>
      </c>
      <c r="W1540">
        <v>26.934538201175201</v>
      </c>
      <c r="X1540">
        <v>36.151643426246501</v>
      </c>
      <c r="Y1540">
        <v>93.505709755706604</v>
      </c>
      <c r="Z1540" s="6"/>
      <c r="AA1540">
        <v>0.39700000000000002</v>
      </c>
      <c r="AB1540" s="6"/>
      <c r="AC1540" s="6"/>
      <c r="AD1540" s="6"/>
      <c r="AE1540" s="6"/>
      <c r="AF1540" s="6"/>
    </row>
    <row r="1541" spans="1:32" x14ac:dyDescent="0.2">
      <c r="A1541" s="15" t="s">
        <v>102</v>
      </c>
      <c r="B1541" s="13">
        <v>49</v>
      </c>
      <c r="C1541" s="15">
        <v>1993</v>
      </c>
      <c r="D1541" s="15">
        <f>VLOOKUP(Tabelle128[[#This Row],[countrycode]],Tabelle1[[wbcode]:[treatment]],4,FALSE)</f>
        <v>0</v>
      </c>
      <c r="E1541" s="15">
        <f>VLOOKUP(Tabelle128[[#This Row],[countrycode]],Tabelle1[[wbcode]:[liberalizations]],5,FALSE)</f>
        <v>0</v>
      </c>
      <c r="F1541" s="15">
        <v>14.79730407873252</v>
      </c>
      <c r="G1541" s="15">
        <v>18.141830847396331</v>
      </c>
      <c r="H1541" s="15">
        <v>48.163265306122447</v>
      </c>
      <c r="I1541" s="16">
        <v>-0.232757012932329</v>
      </c>
      <c r="J1541" s="15"/>
      <c r="K1541">
        <v>56.9869995117188</v>
      </c>
      <c r="L1541" s="15"/>
      <c r="M1541" s="18">
        <v>0.39800000000000002</v>
      </c>
      <c r="N1541">
        <v>7.36823988</v>
      </c>
      <c r="O1541">
        <v>54.195300000000003</v>
      </c>
      <c r="P1541" s="18">
        <v>306.15124737653201</v>
      </c>
      <c r="Q1541">
        <v>3.086033526</v>
      </c>
      <c r="R1541">
        <v>1328.8837559999999</v>
      </c>
      <c r="S1541" s="6"/>
      <c r="T1541" s="6"/>
      <c r="U1541">
        <v>0.26527325400000001</v>
      </c>
      <c r="V1541" s="18">
        <v>4.37</v>
      </c>
      <c r="W1541">
        <v>24.383862359051701</v>
      </c>
      <c r="X1541">
        <v>32.094578511033802</v>
      </c>
      <c r="Y1541">
        <v>100.232757012932</v>
      </c>
      <c r="Z1541" s="6"/>
      <c r="AA1541">
        <v>0.38900000000000001</v>
      </c>
      <c r="AB1541" s="6"/>
      <c r="AC1541" s="6"/>
      <c r="AD1541" s="6"/>
      <c r="AE1541" s="6"/>
      <c r="AF1541" s="6"/>
    </row>
    <row r="1542" spans="1:32" x14ac:dyDescent="0.2">
      <c r="A1542" s="13" t="s">
        <v>102</v>
      </c>
      <c r="B1542" s="13">
        <v>49</v>
      </c>
      <c r="C1542" s="13">
        <v>1994</v>
      </c>
      <c r="D1542" s="13">
        <f>VLOOKUP(Tabelle128[[#This Row],[countrycode]],Tabelle1[[wbcode]:[treatment]],4,FALSE)</f>
        <v>0</v>
      </c>
      <c r="E1542" s="13">
        <f>VLOOKUP(Tabelle128[[#This Row],[countrycode]],Tabelle1[[wbcode]:[liberalizations]],5,FALSE)</f>
        <v>0</v>
      </c>
      <c r="F1542" s="13">
        <v>15.2499604292827</v>
      </c>
      <c r="G1542" s="13">
        <v>18.837436374424868</v>
      </c>
      <c r="H1542" s="13">
        <v>48.163265306122447</v>
      </c>
      <c r="I1542" s="14">
        <v>11.337575169116899</v>
      </c>
      <c r="J1542" s="13"/>
      <c r="K1542">
        <v>56.986000061035199</v>
      </c>
      <c r="L1542" s="13"/>
      <c r="M1542" s="17">
        <v>0.40400000000000003</v>
      </c>
      <c r="N1542">
        <v>7.406119823</v>
      </c>
      <c r="O1542">
        <v>54.0366</v>
      </c>
      <c r="P1542" s="17">
        <v>238.465453459228</v>
      </c>
      <c r="Q1542">
        <v>3.1866043230000001</v>
      </c>
      <c r="R1542">
        <v>1449.7116430000001</v>
      </c>
      <c r="S1542" s="23"/>
      <c r="T1542" s="23"/>
      <c r="U1542">
        <v>0.24430813300000001</v>
      </c>
      <c r="V1542" s="18">
        <v>3.89</v>
      </c>
      <c r="W1542">
        <v>30.548558845569001</v>
      </c>
      <c r="X1542">
        <v>34.254492352009201</v>
      </c>
      <c r="Y1542">
        <v>88.662424830883097</v>
      </c>
      <c r="Z1542" s="6"/>
      <c r="AA1542">
        <v>0.39600000000000002</v>
      </c>
      <c r="AB1542" s="6"/>
      <c r="AC1542" s="6"/>
      <c r="AD1542" s="6"/>
      <c r="AE1542" s="6"/>
      <c r="AF1542" s="6"/>
    </row>
    <row r="1543" spans="1:32" x14ac:dyDescent="0.2">
      <c r="A1543" s="15" t="s">
        <v>102</v>
      </c>
      <c r="B1543" s="13">
        <v>49</v>
      </c>
      <c r="C1543" s="15">
        <v>1995</v>
      </c>
      <c r="D1543" s="15">
        <f>VLOOKUP(Tabelle128[[#This Row],[countrycode]],Tabelle1[[wbcode]:[treatment]],4,FALSE)</f>
        <v>0</v>
      </c>
      <c r="E1543" s="15">
        <f>VLOOKUP(Tabelle128[[#This Row],[countrycode]],Tabelle1[[wbcode]:[liberalizations]],5,FALSE)</f>
        <v>0</v>
      </c>
      <c r="F1543" s="15">
        <v>15.40038210109083</v>
      </c>
      <c r="G1543" s="15">
        <v>18.95141121727676</v>
      </c>
      <c r="H1543" s="15">
        <v>48.163265306122447</v>
      </c>
      <c r="I1543" s="16">
        <v>11.1571452857977</v>
      </c>
      <c r="J1543" s="15"/>
      <c r="K1543">
        <v>56.890998840332003</v>
      </c>
      <c r="L1543" s="15"/>
      <c r="M1543" s="18">
        <v>0.41899999999999998</v>
      </c>
      <c r="N1543">
        <v>8.2565498349999995</v>
      </c>
      <c r="O1543">
        <v>54.0366</v>
      </c>
      <c r="P1543" s="18">
        <v>309.818293556622</v>
      </c>
      <c r="Q1543">
        <v>3.2871751200000001</v>
      </c>
      <c r="R1543">
        <v>1551.64435</v>
      </c>
      <c r="S1543" s="6"/>
      <c r="T1543" s="6"/>
      <c r="U1543">
        <v>0.27795057200000001</v>
      </c>
      <c r="V1543" s="18">
        <v>4.26</v>
      </c>
      <c r="W1543">
        <v>32.436912810416899</v>
      </c>
      <c r="X1543">
        <v>37.409553848617499</v>
      </c>
      <c r="Y1543">
        <v>88.842854714202304</v>
      </c>
      <c r="Z1543" s="6"/>
      <c r="AA1543">
        <v>0.41</v>
      </c>
      <c r="AB1543" s="6"/>
      <c r="AC1543" s="6"/>
      <c r="AD1543" s="6"/>
      <c r="AE1543" s="6"/>
      <c r="AF1543" s="6"/>
    </row>
    <row r="1544" spans="1:32" x14ac:dyDescent="0.2">
      <c r="A1544" s="13" t="s">
        <v>102</v>
      </c>
      <c r="B1544" s="13">
        <v>49</v>
      </c>
      <c r="C1544" s="13">
        <v>1996</v>
      </c>
      <c r="D1544" s="13">
        <f>VLOOKUP(Tabelle128[[#This Row],[countrycode]],Tabelle1[[wbcode]:[treatment]],4,FALSE)</f>
        <v>0</v>
      </c>
      <c r="E1544" s="13">
        <f>VLOOKUP(Tabelle128[[#This Row],[countrycode]],Tabelle1[[wbcode]:[liberalizations]],5,FALSE)</f>
        <v>0</v>
      </c>
      <c r="F1544" s="13">
        <v>15.50262216949473</v>
      </c>
      <c r="G1544" s="13">
        <v>19.05888380854163</v>
      </c>
      <c r="H1544" s="13">
        <v>48.163265306122447</v>
      </c>
      <c r="I1544" s="14">
        <v>7.9103186046237699</v>
      </c>
      <c r="J1544" s="13"/>
      <c r="K1544">
        <v>56.752998352050803</v>
      </c>
      <c r="L1544" s="13"/>
      <c r="M1544" s="17">
        <v>0.42899999999999999</v>
      </c>
      <c r="N1544">
        <v>8.7001304630000007</v>
      </c>
      <c r="O1544">
        <v>54.098100000000002</v>
      </c>
      <c r="P1544" s="17">
        <v>336.977003891945</v>
      </c>
      <c r="Q1544">
        <v>3.3709841169999999</v>
      </c>
      <c r="R1544">
        <v>1664.468392</v>
      </c>
      <c r="S1544" s="23"/>
      <c r="T1544" s="23"/>
      <c r="U1544">
        <v>0.29093049700000001</v>
      </c>
      <c r="V1544" s="18">
        <v>5.03</v>
      </c>
      <c r="W1544">
        <v>33.282037921008303</v>
      </c>
      <c r="X1544">
        <v>44.140389309680998</v>
      </c>
      <c r="Y1544">
        <v>92.089681395376203</v>
      </c>
      <c r="Z1544" s="6"/>
      <c r="AA1544">
        <v>0.41799999999999998</v>
      </c>
      <c r="AB1544" s="6"/>
      <c r="AC1544" s="6"/>
      <c r="AD1544" s="6"/>
      <c r="AE1544" s="6"/>
      <c r="AF1544" s="6"/>
    </row>
    <row r="1545" spans="1:32" x14ac:dyDescent="0.2">
      <c r="A1545" s="15" t="s">
        <v>102</v>
      </c>
      <c r="B1545" s="13">
        <v>49</v>
      </c>
      <c r="C1545" s="15">
        <v>1997</v>
      </c>
      <c r="D1545" s="15">
        <f>VLOOKUP(Tabelle128[[#This Row],[countrycode]],Tabelle1[[wbcode]:[treatment]],4,FALSE)</f>
        <v>0</v>
      </c>
      <c r="E1545" s="15">
        <f>VLOOKUP(Tabelle128[[#This Row],[countrycode]],Tabelle1[[wbcode]:[liberalizations]],5,FALSE)</f>
        <v>0</v>
      </c>
      <c r="F1545" s="15">
        <v>15.660262606233619</v>
      </c>
      <c r="G1545" s="15">
        <v>19.290819576203361</v>
      </c>
      <c r="H1545" s="15">
        <v>48.163265306122447</v>
      </c>
      <c r="I1545" s="16">
        <v>0.45695104564967298</v>
      </c>
      <c r="J1545" s="15"/>
      <c r="K1545">
        <v>56.630001068115199</v>
      </c>
      <c r="L1545" s="15"/>
      <c r="M1545" s="18">
        <v>0.438</v>
      </c>
      <c r="N1545">
        <v>8.9172677989999993</v>
      </c>
      <c r="O1545">
        <v>54.1922</v>
      </c>
      <c r="P1545" s="18">
        <v>334.14384239836602</v>
      </c>
      <c r="Q1545">
        <v>3.4547931150000002</v>
      </c>
      <c r="R1545">
        <v>1847.826779</v>
      </c>
      <c r="S1545" s="6"/>
      <c r="T1545" s="6"/>
      <c r="U1545">
        <v>0.195942845</v>
      </c>
      <c r="V1545" s="18">
        <v>4.75</v>
      </c>
      <c r="W1545">
        <v>28.9750122634569</v>
      </c>
      <c r="X1545">
        <v>44.805543370089602</v>
      </c>
      <c r="Y1545">
        <v>99.543048954350297</v>
      </c>
      <c r="Z1545" s="6"/>
      <c r="AA1545">
        <v>0.42799999999999999</v>
      </c>
      <c r="AB1545">
        <v>12.972785565638301</v>
      </c>
      <c r="AC1545">
        <v>20.1232768503078</v>
      </c>
      <c r="AD1545">
        <v>73.780555633546498</v>
      </c>
      <c r="AE1545">
        <v>8.2508250825079994</v>
      </c>
      <c r="AF1545">
        <v>3.1047391096347998</v>
      </c>
    </row>
    <row r="1546" spans="1:32" x14ac:dyDescent="0.2">
      <c r="A1546" s="13" t="s">
        <v>102</v>
      </c>
      <c r="B1546" s="13">
        <v>49</v>
      </c>
      <c r="C1546" s="13">
        <v>1998</v>
      </c>
      <c r="D1546" s="13">
        <f>VLOOKUP(Tabelle128[[#This Row],[countrycode]],Tabelle1[[wbcode]:[treatment]],4,FALSE)</f>
        <v>0</v>
      </c>
      <c r="E1546" s="13">
        <f>VLOOKUP(Tabelle128[[#This Row],[countrycode]],Tabelle1[[wbcode]:[liberalizations]],5,FALSE)</f>
        <v>0</v>
      </c>
      <c r="F1546" s="13">
        <v>15.623630851985981</v>
      </c>
      <c r="G1546" s="13">
        <v>19.19881646459676</v>
      </c>
      <c r="H1546" s="13">
        <v>48.163265306122447</v>
      </c>
      <c r="I1546" s="14">
        <v>2.8221716147936999</v>
      </c>
      <c r="J1546" s="13"/>
      <c r="K1546">
        <v>56.455001831054702</v>
      </c>
      <c r="L1546" s="13"/>
      <c r="M1546" s="17">
        <v>0.439</v>
      </c>
      <c r="N1546">
        <v>9.1344051359999998</v>
      </c>
      <c r="O1546">
        <v>54.199399999999997</v>
      </c>
      <c r="P1546" s="17">
        <v>342.65790420110199</v>
      </c>
      <c r="Q1546">
        <v>3.538602112</v>
      </c>
      <c r="R1546">
        <v>1751.716825</v>
      </c>
      <c r="S1546" s="23"/>
      <c r="T1546" s="23"/>
      <c r="U1546">
        <v>0.27847059600000001</v>
      </c>
      <c r="V1546" s="18">
        <v>4.12</v>
      </c>
      <c r="W1546">
        <v>29.686342329127999</v>
      </c>
      <c r="X1546">
        <v>43.3014801595913</v>
      </c>
      <c r="Y1546">
        <v>97.177828385206297</v>
      </c>
      <c r="Z1546" s="6"/>
      <c r="AA1546">
        <v>0.43</v>
      </c>
      <c r="AB1546">
        <v>16.3518865922473</v>
      </c>
      <c r="AC1546">
        <v>16.8614144443257</v>
      </c>
      <c r="AD1546">
        <v>72.987822488719402</v>
      </c>
      <c r="AE1546">
        <v>0.97533838108867599</v>
      </c>
      <c r="AF1546">
        <v>3.2136926022174399</v>
      </c>
    </row>
    <row r="1547" spans="1:32" x14ac:dyDescent="0.2">
      <c r="A1547" s="15" t="s">
        <v>102</v>
      </c>
      <c r="B1547" s="13">
        <v>49</v>
      </c>
      <c r="C1547" s="15">
        <v>1999</v>
      </c>
      <c r="D1547" s="15">
        <f>VLOOKUP(Tabelle128[[#This Row],[countrycode]],Tabelle1[[wbcode]:[treatment]],4,FALSE)</f>
        <v>0</v>
      </c>
      <c r="E1547" s="15">
        <f>VLOOKUP(Tabelle128[[#This Row],[countrycode]],Tabelle1[[wbcode]:[liberalizations]],5,FALSE)</f>
        <v>0</v>
      </c>
      <c r="F1547" s="15">
        <v>15.68703518936772</v>
      </c>
      <c r="G1547" s="15">
        <v>19.2010426092715</v>
      </c>
      <c r="H1547" s="15">
        <v>48.163265306122447</v>
      </c>
      <c r="I1547" s="16">
        <v>3.1997087288559101</v>
      </c>
      <c r="J1547" s="15"/>
      <c r="K1547">
        <v>56.333999633789098</v>
      </c>
      <c r="L1547" s="15"/>
      <c r="M1547" s="18">
        <v>0.443</v>
      </c>
      <c r="N1547">
        <v>9.3515424730000003</v>
      </c>
      <c r="O1547">
        <v>54.5381</v>
      </c>
      <c r="P1547" s="18">
        <v>329.81646969897503</v>
      </c>
      <c r="Q1547">
        <v>3.6224111090000002</v>
      </c>
      <c r="R1547">
        <v>1722.5777</v>
      </c>
      <c r="S1547" s="6"/>
      <c r="T1547" s="6"/>
      <c r="U1547">
        <v>0.387076692</v>
      </c>
      <c r="V1547" s="18">
        <v>3.91</v>
      </c>
      <c r="W1547">
        <v>28.8746893485824</v>
      </c>
      <c r="X1547">
        <v>39.014838728369199</v>
      </c>
      <c r="Y1547">
        <v>96.800291271144104</v>
      </c>
      <c r="Z1547" s="6"/>
      <c r="AA1547">
        <v>0.434</v>
      </c>
      <c r="AB1547">
        <v>13.3707748129001</v>
      </c>
      <c r="AC1547">
        <v>16.209810151607702</v>
      </c>
      <c r="AD1547">
        <v>67.889528076951606</v>
      </c>
      <c r="AE1547">
        <v>-5.3213624882359402E-2</v>
      </c>
      <c r="AF1547">
        <v>3.14496285783158</v>
      </c>
    </row>
    <row r="1548" spans="1:32" x14ac:dyDescent="0.2">
      <c r="A1548" s="13" t="s">
        <v>102</v>
      </c>
      <c r="B1548" s="13">
        <v>49</v>
      </c>
      <c r="C1548" s="13">
        <v>2000</v>
      </c>
      <c r="D1548" s="13">
        <f>VLOOKUP(Tabelle128[[#This Row],[countrycode]],Tabelle1[[wbcode]:[treatment]],4,FALSE)</f>
        <v>0</v>
      </c>
      <c r="E1548" s="13">
        <f>VLOOKUP(Tabelle128[[#This Row],[countrycode]],Tabelle1[[wbcode]:[liberalizations]],5,FALSE)</f>
        <v>0</v>
      </c>
      <c r="F1548" s="13">
        <v>15.805076245168159</v>
      </c>
      <c r="G1548" s="13">
        <v>19.583381358920239</v>
      </c>
      <c r="H1548" s="13">
        <v>48.163265306122447</v>
      </c>
      <c r="I1548" s="14">
        <v>10.9226249182438</v>
      </c>
      <c r="J1548" s="13"/>
      <c r="K1548">
        <v>56.194000244140597</v>
      </c>
      <c r="L1548" s="13"/>
      <c r="M1548" s="17">
        <v>0.44600000000000001</v>
      </c>
      <c r="N1548">
        <v>9.5686798100000008</v>
      </c>
      <c r="O1548">
        <v>54.741999999999997</v>
      </c>
      <c r="P1548" s="17">
        <v>302.958591951416</v>
      </c>
      <c r="Q1548">
        <v>3.706220107</v>
      </c>
      <c r="R1548">
        <v>1665.865094</v>
      </c>
      <c r="S1548" s="23"/>
      <c r="T1548" s="23"/>
      <c r="U1548">
        <v>0.27036785400000002</v>
      </c>
      <c r="V1548" s="18">
        <v>5.85</v>
      </c>
      <c r="W1548">
        <v>28.217465289608</v>
      </c>
      <c r="X1548">
        <v>40.448566518144901</v>
      </c>
      <c r="Y1548">
        <v>89.077375081756202</v>
      </c>
      <c r="Z1548" s="6"/>
      <c r="AA1548">
        <v>0.433</v>
      </c>
      <c r="AB1548">
        <v>14.6815685482463</v>
      </c>
      <c r="AC1548">
        <v>15.932043305054099</v>
      </c>
      <c r="AD1548">
        <v>68.666031807752901</v>
      </c>
      <c r="AE1548">
        <v>1.8626059546306599</v>
      </c>
      <c r="AF1548">
        <v>2.96679279553635</v>
      </c>
    </row>
    <row r="1549" spans="1:32" x14ac:dyDescent="0.2">
      <c r="A1549" s="15" t="s">
        <v>102</v>
      </c>
      <c r="B1549" s="13">
        <v>49</v>
      </c>
      <c r="C1549" s="15">
        <v>2001</v>
      </c>
      <c r="D1549" s="15">
        <f>VLOOKUP(Tabelle128[[#This Row],[countrycode]],Tabelle1[[wbcode]:[treatment]],4,FALSE)</f>
        <v>0</v>
      </c>
      <c r="E1549" s="15">
        <f>VLOOKUP(Tabelle128[[#This Row],[countrycode]],Tabelle1[[wbcode]:[liberalizations]],5,FALSE)</f>
        <v>0</v>
      </c>
      <c r="F1549" s="15">
        <v>15.803203354842561</v>
      </c>
      <c r="G1549" s="15">
        <v>19.66769944045928</v>
      </c>
      <c r="H1549" s="15">
        <v>48.163265306122447</v>
      </c>
      <c r="I1549" s="16">
        <v>8.76107775937753</v>
      </c>
      <c r="J1549">
        <v>-2.0099999999999998</v>
      </c>
      <c r="K1549">
        <v>56.150001525878899</v>
      </c>
      <c r="L1549" s="15"/>
      <c r="M1549" s="18">
        <v>0.44900000000000001</v>
      </c>
      <c r="N1549">
        <v>9.9103899000000002</v>
      </c>
      <c r="O1549">
        <v>54.859699999999997</v>
      </c>
      <c r="P1549" s="18">
        <v>292.82310352929102</v>
      </c>
      <c r="Q1549">
        <v>3.7527806610000001</v>
      </c>
      <c r="R1549">
        <v>1633.5567570000001</v>
      </c>
      <c r="S1549" s="6"/>
      <c r="T1549" s="6"/>
      <c r="U1549">
        <v>0.228915489</v>
      </c>
      <c r="V1549" s="18">
        <v>4.2</v>
      </c>
      <c r="W1549">
        <v>28.956724206849898</v>
      </c>
      <c r="X1549">
        <v>43.646325895661398</v>
      </c>
      <c r="Y1549">
        <v>91.2389222406225</v>
      </c>
      <c r="Z1549" s="6"/>
      <c r="AA1549">
        <v>0.439</v>
      </c>
      <c r="AB1549">
        <v>15.417220055741099</v>
      </c>
      <c r="AC1549">
        <v>15.4303170297697</v>
      </c>
      <c r="AD1549">
        <v>72.603050102511304</v>
      </c>
      <c r="AE1549">
        <v>3.9195913365315298</v>
      </c>
      <c r="AF1549">
        <v>2.7670798812541002</v>
      </c>
    </row>
    <row r="1550" spans="1:32" x14ac:dyDescent="0.2">
      <c r="A1550" s="13" t="s">
        <v>102</v>
      </c>
      <c r="B1550" s="13">
        <v>49</v>
      </c>
      <c r="C1550" s="13">
        <v>2002</v>
      </c>
      <c r="D1550" s="13">
        <f>VLOOKUP(Tabelle128[[#This Row],[countrycode]],Tabelle1[[wbcode]:[treatment]],4,FALSE)</f>
        <v>0</v>
      </c>
      <c r="E1550" s="13">
        <f>VLOOKUP(Tabelle128[[#This Row],[countrycode]],Tabelle1[[wbcode]:[liberalizations]],5,FALSE)</f>
        <v>0</v>
      </c>
      <c r="F1550" s="13">
        <v>15.948998142749019</v>
      </c>
      <c r="G1550" s="13">
        <v>19.846912559192621</v>
      </c>
      <c r="H1550" s="13">
        <v>48.163265306122447</v>
      </c>
      <c r="I1550" s="27">
        <v>12.055822879001701</v>
      </c>
      <c r="J1550">
        <v>1.03</v>
      </c>
      <c r="K1550">
        <v>56.103000640869098</v>
      </c>
      <c r="L1550" s="13"/>
      <c r="M1550" s="17">
        <v>0.45400000000000001</v>
      </c>
      <c r="N1550">
        <v>10.051455020000001</v>
      </c>
      <c r="O1550">
        <v>55.311199999999999</v>
      </c>
      <c r="P1550" s="28">
        <v>328.39810727743702</v>
      </c>
      <c r="Q1550">
        <v>3.7993412150000001</v>
      </c>
      <c r="R1550">
        <v>1664.154151</v>
      </c>
      <c r="S1550" s="23"/>
      <c r="T1550" s="23"/>
      <c r="U1550">
        <v>0.254472217</v>
      </c>
      <c r="V1550" s="18">
        <v>4.5199999999999996</v>
      </c>
      <c r="W1550">
        <v>30.2727543774742</v>
      </c>
      <c r="X1550">
        <v>42.6041780162995</v>
      </c>
      <c r="Y1550">
        <v>87.944177120998305</v>
      </c>
      <c r="Z1550" s="6"/>
      <c r="AA1550">
        <v>0.44400000000000001</v>
      </c>
      <c r="AB1550">
        <v>15.858150493387001</v>
      </c>
      <c r="AC1550">
        <v>15.9668600264029</v>
      </c>
      <c r="AD1550">
        <v>72.876932393773799</v>
      </c>
      <c r="AE1550">
        <v>3.0598185753587499</v>
      </c>
      <c r="AF1550">
        <v>2.6214775719138399</v>
      </c>
    </row>
    <row r="1551" spans="1:32" x14ac:dyDescent="0.2">
      <c r="A1551" s="15" t="s">
        <v>102</v>
      </c>
      <c r="B1551" s="13">
        <v>49</v>
      </c>
      <c r="C1551" s="15">
        <v>2003</v>
      </c>
      <c r="D1551" s="15">
        <f>VLOOKUP(Tabelle128[[#This Row],[countrycode]],Tabelle1[[wbcode]:[treatment]],4,FALSE)</f>
        <v>0</v>
      </c>
      <c r="E1551" s="15">
        <f>VLOOKUP(Tabelle128[[#This Row],[countrycode]],Tabelle1[[wbcode]:[liberalizations]],5,FALSE)</f>
        <v>0</v>
      </c>
      <c r="F1551" s="15">
        <v>16.134741125684279</v>
      </c>
      <c r="G1551" s="15">
        <v>19.880741592537522</v>
      </c>
      <c r="H1551" s="15">
        <v>48.163265306122447</v>
      </c>
      <c r="I1551" s="26">
        <v>12.612227865763399</v>
      </c>
      <c r="J1551">
        <v>3.93</v>
      </c>
      <c r="K1551">
        <v>56.055000305175803</v>
      </c>
      <c r="L1551" s="15"/>
      <c r="M1551" s="18">
        <v>0.46</v>
      </c>
      <c r="N1551">
        <v>10.192520139999999</v>
      </c>
      <c r="O1551">
        <v>55.639200000000002</v>
      </c>
      <c r="P1551">
        <v>396.92057975154501</v>
      </c>
      <c r="Q1551">
        <v>3.8459017690000001</v>
      </c>
      <c r="R1551">
        <v>1734.0496459999999</v>
      </c>
      <c r="S1551" s="6"/>
      <c r="T1551" s="6"/>
      <c r="U1551">
        <v>0.33855228199999998</v>
      </c>
      <c r="V1551" s="18">
        <v>4.08</v>
      </c>
      <c r="W1551">
        <v>32.802892984984098</v>
      </c>
      <c r="X1551">
        <v>45.415039349029499</v>
      </c>
      <c r="Y1551">
        <v>87.387772134236599</v>
      </c>
      <c r="Z1551" s="6"/>
      <c r="AA1551">
        <v>0.45</v>
      </c>
      <c r="AB1551">
        <v>16.0339959966356</v>
      </c>
      <c r="AC1551">
        <v>14.596468359403</v>
      </c>
      <c r="AD1551">
        <v>78.217932334013597</v>
      </c>
      <c r="AE1551">
        <v>-0.93000088407222303</v>
      </c>
      <c r="AF1551">
        <v>2.5380009727199302</v>
      </c>
    </row>
    <row r="1552" spans="1:32" x14ac:dyDescent="0.2">
      <c r="A1552" s="13" t="s">
        <v>102</v>
      </c>
      <c r="B1552" s="13">
        <v>49</v>
      </c>
      <c r="C1552" s="13">
        <v>2004</v>
      </c>
      <c r="D1552" s="13">
        <f>VLOOKUP(Tabelle128[[#This Row],[countrycode]],Tabelle1[[wbcode]:[treatment]],4,FALSE)</f>
        <v>0</v>
      </c>
      <c r="E1552" s="13">
        <f>VLOOKUP(Tabelle128[[#This Row],[countrycode]],Tabelle1[[wbcode]:[liberalizations]],5,FALSE)</f>
        <v>0</v>
      </c>
      <c r="F1552" s="13">
        <v>16.151837413679822</v>
      </c>
      <c r="G1552" s="13">
        <v>19.982608485543459</v>
      </c>
      <c r="H1552" s="13">
        <v>48.163265306122447</v>
      </c>
      <c r="I1552" s="14">
        <v>11.363674503683599</v>
      </c>
      <c r="J1552">
        <v>-3.5</v>
      </c>
      <c r="K1552" s="18">
        <v>55.983001708984403</v>
      </c>
      <c r="L1552" s="13"/>
      <c r="M1552" s="17">
        <v>0.45900000000000002</v>
      </c>
      <c r="N1552" s="18">
        <v>10.309120180000001</v>
      </c>
      <c r="O1552" s="18">
        <v>55.569499999999998</v>
      </c>
      <c r="P1552" s="17">
        <v>413.32986615935602</v>
      </c>
      <c r="Q1552" s="18">
        <v>3.8924623230000002</v>
      </c>
      <c r="R1552" s="18">
        <v>1667.2708970000001</v>
      </c>
      <c r="S1552" s="13"/>
      <c r="T1552" s="13"/>
      <c r="U1552" s="18">
        <v>0.318941959</v>
      </c>
      <c r="V1552" s="18">
        <v>4.3899999999999997</v>
      </c>
      <c r="W1552" s="18">
        <v>33.288274681568701</v>
      </c>
      <c r="X1552">
        <v>48.428569031197</v>
      </c>
      <c r="Y1552">
        <v>88.636325496316402</v>
      </c>
      <c r="Z1552" s="6"/>
      <c r="AA1552">
        <v>0.44900000000000001</v>
      </c>
      <c r="AB1552">
        <v>15.037590830522401</v>
      </c>
      <c r="AC1552">
        <v>14.7231306029636</v>
      </c>
      <c r="AD1552">
        <v>81.716843712765794</v>
      </c>
      <c r="AE1552">
        <v>0.39307868103167598</v>
      </c>
      <c r="AF1552">
        <v>2.5401612593540701</v>
      </c>
    </row>
    <row r="1553" spans="1:32" x14ac:dyDescent="0.2">
      <c r="A1553" s="15" t="s">
        <v>102</v>
      </c>
      <c r="B1553" s="13">
        <v>49</v>
      </c>
      <c r="C1553" s="15">
        <v>2005</v>
      </c>
      <c r="D1553" s="15">
        <f>VLOOKUP(Tabelle128[[#This Row],[countrycode]],Tabelle1[[wbcode]:[treatment]],4,FALSE)</f>
        <v>0</v>
      </c>
      <c r="E1553" s="15">
        <f>VLOOKUP(Tabelle128[[#This Row],[countrycode]],Tabelle1[[wbcode]:[liberalizations]],5,FALSE)</f>
        <v>0</v>
      </c>
      <c r="F1553" s="15">
        <v>16.048066464741279</v>
      </c>
      <c r="G1553" s="15">
        <v>19.747082204711749</v>
      </c>
      <c r="H1553" s="15">
        <v>48.163265306122447</v>
      </c>
      <c r="I1553" s="16">
        <v>5.9388277465623496</v>
      </c>
      <c r="J1553">
        <v>-7.12</v>
      </c>
      <c r="K1553" s="18">
        <v>55.930000305175803</v>
      </c>
      <c r="L1553" s="15">
        <v>57.7</v>
      </c>
      <c r="M1553" s="18">
        <v>0.45800000000000002</v>
      </c>
      <c r="N1553" s="18">
        <v>10.38064003</v>
      </c>
      <c r="O1553" s="18">
        <v>55.961799999999997</v>
      </c>
      <c r="P1553" s="18">
        <v>406.56236604238302</v>
      </c>
      <c r="Q1553" s="18">
        <v>3.9390228770000002</v>
      </c>
      <c r="R1553" s="18">
        <v>1549.8478769999999</v>
      </c>
      <c r="S1553" s="15"/>
      <c r="T1553" s="15"/>
      <c r="U1553" s="18">
        <v>0.30679088500000001</v>
      </c>
      <c r="V1553" s="18">
        <v>3.73</v>
      </c>
      <c r="W1553" s="18">
        <v>35.558066090241297</v>
      </c>
      <c r="X1553">
        <v>51.217235236268699</v>
      </c>
      <c r="Y1553">
        <v>94.061172253437604</v>
      </c>
      <c r="Z1553" s="6"/>
      <c r="AA1553">
        <v>0.44900000000000001</v>
      </c>
      <c r="AB1553">
        <v>16.060605304876201</v>
      </c>
      <c r="AC1553">
        <v>15.9428299794419</v>
      </c>
      <c r="AD1553">
        <v>86.775301326510004</v>
      </c>
      <c r="AE1553">
        <v>6.7829289302831102</v>
      </c>
      <c r="AF1553">
        <v>2.5972691466268398</v>
      </c>
    </row>
    <row r="1554" spans="1:32" x14ac:dyDescent="0.2">
      <c r="A1554" s="13" t="s">
        <v>102</v>
      </c>
      <c r="B1554" s="13">
        <v>49</v>
      </c>
      <c r="C1554" s="13">
        <v>2006</v>
      </c>
      <c r="D1554" s="13">
        <f>VLOOKUP(Tabelle128[[#This Row],[countrycode]],Tabelle1[[wbcode]:[treatment]],4,FALSE)</f>
        <v>0</v>
      </c>
      <c r="E1554" s="13">
        <f>VLOOKUP(Tabelle128[[#This Row],[countrycode]],Tabelle1[[wbcode]:[liberalizations]],5,FALSE)</f>
        <v>0</v>
      </c>
      <c r="F1554" s="13">
        <v>15.984218886276571</v>
      </c>
      <c r="G1554" s="13">
        <v>19.727565996744961</v>
      </c>
      <c r="H1554" s="13">
        <v>47.755102040816332</v>
      </c>
      <c r="I1554" s="14">
        <v>3.1681003607569398</v>
      </c>
      <c r="J1554">
        <v>0.01</v>
      </c>
      <c r="K1554" s="18">
        <v>55.930000305175803</v>
      </c>
      <c r="L1554" s="13">
        <v>57.5</v>
      </c>
      <c r="M1554" s="17">
        <v>0.46400000000000002</v>
      </c>
      <c r="N1554" s="18">
        <v>10.791850090000001</v>
      </c>
      <c r="O1554" s="18">
        <v>56.221899999999998</v>
      </c>
      <c r="P1554" s="17">
        <v>408.05711733614203</v>
      </c>
      <c r="Q1554" s="18">
        <v>3.9576470989999999</v>
      </c>
      <c r="R1554" s="18">
        <v>1549.220448</v>
      </c>
      <c r="S1554" s="13"/>
      <c r="T1554" s="13"/>
      <c r="U1554" s="18">
        <v>0.26037328599999998</v>
      </c>
      <c r="V1554" s="18">
        <v>3.94</v>
      </c>
      <c r="W1554" s="18">
        <v>35.370703801622803</v>
      </c>
      <c r="X1554">
        <v>51.635290363752397</v>
      </c>
      <c r="Y1554">
        <v>96.831899639243105</v>
      </c>
      <c r="Z1554" s="6"/>
      <c r="AA1554">
        <v>0.45500000000000002</v>
      </c>
      <c r="AB1554">
        <v>17.962309365354301</v>
      </c>
      <c r="AC1554">
        <v>17.2729026200461</v>
      </c>
      <c r="AD1554">
        <v>87.0059941653751</v>
      </c>
      <c r="AE1554">
        <v>2.2289777941403002</v>
      </c>
      <c r="AF1554">
        <v>2.6593976741967502</v>
      </c>
    </row>
    <row r="1555" spans="1:32" x14ac:dyDescent="0.2">
      <c r="A1555" s="15" t="s">
        <v>102</v>
      </c>
      <c r="B1555" s="13">
        <v>49</v>
      </c>
      <c r="C1555" s="15">
        <v>2007</v>
      </c>
      <c r="D1555" s="15">
        <f>VLOOKUP(Tabelle128[[#This Row],[countrycode]],Tabelle1[[wbcode]:[treatment]],4,FALSE)</f>
        <v>0</v>
      </c>
      <c r="E1555" s="15">
        <f>VLOOKUP(Tabelle128[[#This Row],[countrycode]],Tabelle1[[wbcode]:[liberalizations]],5,FALSE)</f>
        <v>0</v>
      </c>
      <c r="F1555" s="15">
        <v>15.87080928261088</v>
      </c>
      <c r="G1555" s="15">
        <v>19.29058284663013</v>
      </c>
      <c r="H1555" s="15">
        <v>47.34693877551021</v>
      </c>
      <c r="I1555" s="16">
        <v>1.67778810058882</v>
      </c>
      <c r="J1555">
        <v>-4.2</v>
      </c>
      <c r="K1555" s="18">
        <v>56.186000823974602</v>
      </c>
      <c r="L1555" s="15">
        <v>57.4</v>
      </c>
      <c r="M1555" s="18">
        <v>0.45700000000000002</v>
      </c>
      <c r="N1555" s="18">
        <v>10.2396698</v>
      </c>
      <c r="O1555" s="18">
        <v>56.510599999999997</v>
      </c>
      <c r="P1555" s="18">
        <v>449.73825045115302</v>
      </c>
      <c r="Q1555" s="18">
        <v>3.976271321</v>
      </c>
      <c r="R1555" s="18">
        <v>1496.630684</v>
      </c>
      <c r="S1555" s="15"/>
      <c r="T1555" s="15"/>
      <c r="U1555" s="18">
        <v>0.25620068000000001</v>
      </c>
      <c r="V1555" s="18">
        <v>3.83</v>
      </c>
      <c r="W1555" s="18">
        <v>34.2057852381012</v>
      </c>
      <c r="X1555">
        <v>51.674963277297202</v>
      </c>
      <c r="Y1555">
        <v>98.322211899411201</v>
      </c>
      <c r="Z1555" s="6"/>
      <c r="AA1555">
        <v>0.44800000000000001</v>
      </c>
      <c r="AB1555">
        <v>17.6593043401841</v>
      </c>
      <c r="AC1555">
        <v>15.3853201074061</v>
      </c>
      <c r="AD1555">
        <v>85.880748515398395</v>
      </c>
      <c r="AE1555">
        <v>0.94567327170516302</v>
      </c>
      <c r="AF1555">
        <v>2.69597345840379</v>
      </c>
    </row>
    <row r="1556" spans="1:32" x14ac:dyDescent="0.2">
      <c r="A1556" s="13" t="s">
        <v>102</v>
      </c>
      <c r="B1556" s="13">
        <v>49</v>
      </c>
      <c r="C1556" s="13">
        <v>2008</v>
      </c>
      <c r="D1556" s="13">
        <f>VLOOKUP(Tabelle128[[#This Row],[countrycode]],Tabelle1[[wbcode]:[treatment]],4,FALSE)</f>
        <v>0</v>
      </c>
      <c r="E1556" s="13">
        <f>VLOOKUP(Tabelle128[[#This Row],[countrycode]],Tabelle1[[wbcode]:[liberalizations]],5,FALSE)</f>
        <v>0</v>
      </c>
      <c r="F1556" s="13">
        <v>15.98862251757124</v>
      </c>
      <c r="G1556" s="13">
        <v>19.087837509773909</v>
      </c>
      <c r="H1556" s="13">
        <v>47.142857142857153</v>
      </c>
      <c r="I1556" s="14">
        <v>3.5589195607005002</v>
      </c>
      <c r="J1556">
        <v>0.8</v>
      </c>
      <c r="K1556" s="18">
        <v>56.462001800537102</v>
      </c>
      <c r="L1556" s="13">
        <v>57.2</v>
      </c>
      <c r="M1556" s="17">
        <v>0.46400000000000002</v>
      </c>
      <c r="N1556" s="18">
        <v>10.68993974</v>
      </c>
      <c r="O1556" s="18">
        <v>56.694800000000001</v>
      </c>
      <c r="P1556" s="17">
        <v>546.35037020228003</v>
      </c>
      <c r="Q1556" s="18">
        <v>3.9948955420000001</v>
      </c>
      <c r="R1556" s="18">
        <v>1525.8151700000001</v>
      </c>
      <c r="S1556" s="13"/>
      <c r="T1556" s="13"/>
      <c r="U1556" s="18">
        <v>0.250319721</v>
      </c>
      <c r="V1556" s="18">
        <v>4.17</v>
      </c>
      <c r="W1556" s="18">
        <v>34.307995358752301</v>
      </c>
      <c r="X1556">
        <v>50.340875360910999</v>
      </c>
      <c r="Y1556">
        <v>96.441080439299498</v>
      </c>
      <c r="Z1556" s="6"/>
      <c r="AA1556">
        <v>0.45400000000000001</v>
      </c>
      <c r="AB1556">
        <v>17.988747672630101</v>
      </c>
      <c r="AC1556">
        <v>17.367349503494399</v>
      </c>
      <c r="AD1556">
        <v>84.648870719663194</v>
      </c>
      <c r="AE1556">
        <v>8.6948281436390999</v>
      </c>
      <c r="AF1556">
        <v>2.7169286832648099</v>
      </c>
    </row>
    <row r="1557" spans="1:32" x14ac:dyDescent="0.2">
      <c r="A1557" s="15" t="s">
        <v>102</v>
      </c>
      <c r="B1557" s="13">
        <v>49</v>
      </c>
      <c r="C1557" s="15">
        <v>2009</v>
      </c>
      <c r="D1557" s="15">
        <f>VLOOKUP(Tabelle128[[#This Row],[countrycode]],Tabelle1[[wbcode]:[treatment]],4,FALSE)</f>
        <v>0</v>
      </c>
      <c r="E1557" s="15">
        <f>VLOOKUP(Tabelle128[[#This Row],[countrycode]],Tabelle1[[wbcode]:[liberalizations]],5,FALSE)</f>
        <v>0</v>
      </c>
      <c r="F1557" s="15">
        <v>16.155254296790691</v>
      </c>
      <c r="G1557" s="15">
        <v>18.842893969723661</v>
      </c>
      <c r="H1557" s="15">
        <v>46.938775510204081</v>
      </c>
      <c r="I1557" s="16">
        <v>6.4494856985369804</v>
      </c>
      <c r="J1557">
        <v>2.2200000000000002</v>
      </c>
      <c r="K1557" s="18">
        <v>56.7239990234375</v>
      </c>
      <c r="L1557" s="15">
        <v>57</v>
      </c>
      <c r="M1557" s="18">
        <v>0.47199999999999998</v>
      </c>
      <c r="N1557" s="18">
        <v>11.140209670000001</v>
      </c>
      <c r="O1557" s="18">
        <v>57.010599999999997</v>
      </c>
      <c r="P1557" s="18">
        <v>540.608712584616</v>
      </c>
      <c r="Q1557" s="18">
        <v>4.0135197639999998</v>
      </c>
      <c r="R1557" s="18">
        <v>1565.5208090000001</v>
      </c>
      <c r="S1557" s="15"/>
      <c r="T1557" s="15"/>
      <c r="U1557" s="18">
        <v>0.43846942</v>
      </c>
      <c r="V1557" s="18">
        <v>3.56</v>
      </c>
      <c r="W1557" s="18">
        <v>35.551957755988198</v>
      </c>
      <c r="X1557">
        <v>50.208810106446897</v>
      </c>
      <c r="Y1557">
        <v>93.550514301462997</v>
      </c>
      <c r="Z1557" s="6"/>
      <c r="AA1557">
        <v>0.46300000000000002</v>
      </c>
      <c r="AB1557">
        <v>20.202763202354799</v>
      </c>
      <c r="AC1557">
        <v>15.0208865478722</v>
      </c>
      <c r="AD1557">
        <v>85.760767862435102</v>
      </c>
      <c r="AE1557">
        <v>3.7136059203580398</v>
      </c>
      <c r="AF1557">
        <v>2.7149310026968299</v>
      </c>
    </row>
    <row r="1558" spans="1:32" x14ac:dyDescent="0.2">
      <c r="A1558" s="13" t="s">
        <v>102</v>
      </c>
      <c r="B1558" s="13">
        <v>49</v>
      </c>
      <c r="C1558" s="13">
        <v>2010</v>
      </c>
      <c r="D1558" s="13">
        <f>VLOOKUP(Tabelle128[[#This Row],[countrycode]],Tabelle1[[wbcode]:[treatment]],4,FALSE)</f>
        <v>0</v>
      </c>
      <c r="E1558" s="13">
        <f>VLOOKUP(Tabelle128[[#This Row],[countrycode]],Tabelle1[[wbcode]:[liberalizations]],5,FALSE)</f>
        <v>0</v>
      </c>
      <c r="F1558" s="13">
        <v>16.221127887963259</v>
      </c>
      <c r="G1558" s="13">
        <v>18.87925550070241</v>
      </c>
      <c r="H1558" s="13">
        <v>46.530612244897959</v>
      </c>
      <c r="I1558" s="14">
        <v>6.0594220680567501</v>
      </c>
      <c r="J1558">
        <v>2.74</v>
      </c>
      <c r="K1558" s="18">
        <v>56.974998474121101</v>
      </c>
      <c r="L1558" s="13">
        <v>56.9</v>
      </c>
      <c r="M1558" s="17">
        <v>0.47699999999999998</v>
      </c>
      <c r="N1558" s="18">
        <v>11.590479609999999</v>
      </c>
      <c r="O1558" s="18">
        <v>57.304200000000002</v>
      </c>
      <c r="P1558" s="17">
        <v>534.04478262418002</v>
      </c>
      <c r="Q1558" s="18">
        <v>3.828319907</v>
      </c>
      <c r="R1558" s="18">
        <v>1614.9359469999999</v>
      </c>
      <c r="S1558" s="18">
        <v>32.283486590000003</v>
      </c>
      <c r="T1558" s="18">
        <v>23.517910000000001</v>
      </c>
      <c r="U1558" s="18">
        <v>0.40420893000000002</v>
      </c>
      <c r="V1558" s="18">
        <v>4.05</v>
      </c>
      <c r="W1558" s="18">
        <v>37.838371409140798</v>
      </c>
      <c r="X1558">
        <v>53.365297917705298</v>
      </c>
      <c r="Y1558">
        <v>93.940577931943295</v>
      </c>
      <c r="Z1558">
        <v>0.32100000000000001</v>
      </c>
      <c r="AA1558">
        <v>0.46700000000000003</v>
      </c>
      <c r="AB1558">
        <v>21.188794951670101</v>
      </c>
      <c r="AC1558">
        <v>14.9790144017425</v>
      </c>
      <c r="AD1558">
        <v>91.203669326846097</v>
      </c>
      <c r="AE1558">
        <v>1.44594517430865</v>
      </c>
      <c r="AF1558">
        <v>2.6962976659217999</v>
      </c>
    </row>
    <row r="1559" spans="1:32" x14ac:dyDescent="0.2">
      <c r="A1559" s="15" t="s">
        <v>102</v>
      </c>
      <c r="B1559" s="13">
        <v>49</v>
      </c>
      <c r="C1559" s="15">
        <v>2011</v>
      </c>
      <c r="D1559" s="15">
        <f>VLOOKUP(Tabelle128[[#This Row],[countrycode]],Tabelle1[[wbcode]:[treatment]],4,FALSE)</f>
        <v>0</v>
      </c>
      <c r="E1559" s="15">
        <f>VLOOKUP(Tabelle128[[#This Row],[countrycode]],Tabelle1[[wbcode]:[liberalizations]],5,FALSE)</f>
        <v>0</v>
      </c>
      <c r="F1559" s="15">
        <v>16.347047470513381</v>
      </c>
      <c r="G1559" s="15">
        <v>18.835921067284598</v>
      </c>
      <c r="H1559" s="15">
        <v>46.326530612244909</v>
      </c>
      <c r="I1559" s="16">
        <v>4.8811682451171103</v>
      </c>
      <c r="J1559">
        <v>3.06</v>
      </c>
      <c r="K1559" s="18">
        <v>57.228000640869098</v>
      </c>
      <c r="L1559" s="15">
        <v>56.7</v>
      </c>
      <c r="M1559" s="18">
        <v>0.48699999999999999</v>
      </c>
      <c r="N1559" s="18">
        <v>12.040749549999999</v>
      </c>
      <c r="O1559" s="18">
        <v>57.924599999999998</v>
      </c>
      <c r="P1559" s="18">
        <v>587.09749282798305</v>
      </c>
      <c r="Q1559" s="18">
        <v>3.6431200499999998</v>
      </c>
      <c r="R1559" s="18">
        <v>1777.8173200000001</v>
      </c>
      <c r="S1559" s="18">
        <v>32.056070869999999</v>
      </c>
      <c r="T1559" s="18">
        <v>23.517910000000001</v>
      </c>
      <c r="U1559" s="18">
        <v>0.37961213399999999</v>
      </c>
      <c r="V1559" s="18">
        <v>5.22</v>
      </c>
      <c r="W1559" s="18">
        <v>43.635647279755297</v>
      </c>
      <c r="X1559">
        <v>64.471083478410506</v>
      </c>
      <c r="Y1559">
        <v>95.118831754882905</v>
      </c>
      <c r="Z1559">
        <v>0.33</v>
      </c>
      <c r="AA1559">
        <v>0.47399999999999998</v>
      </c>
      <c r="AB1559">
        <v>27.8227576331956</v>
      </c>
      <c r="AC1559">
        <v>17.1220637287378</v>
      </c>
      <c r="AD1559">
        <v>108.10673075816599</v>
      </c>
      <c r="AE1559">
        <v>3.5635147290395501</v>
      </c>
      <c r="AF1559">
        <v>2.6775325248823298</v>
      </c>
    </row>
    <row r="1560" spans="1:32" x14ac:dyDescent="0.2">
      <c r="A1560" s="13" t="s">
        <v>102</v>
      </c>
      <c r="B1560" s="13">
        <v>49</v>
      </c>
      <c r="C1560" s="13">
        <v>2012</v>
      </c>
      <c r="D1560" s="13">
        <f>VLOOKUP(Tabelle128[[#This Row],[countrycode]],Tabelle1[[wbcode]:[treatment]],4,FALSE)</f>
        <v>0</v>
      </c>
      <c r="E1560" s="13">
        <f>VLOOKUP(Tabelle128[[#This Row],[countrycode]],Tabelle1[[wbcode]:[liberalizations]],5,FALSE)</f>
        <v>0</v>
      </c>
      <c r="F1560" s="13">
        <v>16.605973710708241</v>
      </c>
      <c r="G1560" s="13">
        <v>18.838511345951549</v>
      </c>
      <c r="H1560" s="13">
        <v>46.326530612244909</v>
      </c>
      <c r="I1560" s="14">
        <v>9.3125202903402293</v>
      </c>
      <c r="J1560">
        <v>3.69</v>
      </c>
      <c r="K1560" s="18">
        <v>57.173000335693402</v>
      </c>
      <c r="L1560" s="13">
        <v>56.7</v>
      </c>
      <c r="M1560" s="17">
        <v>0.49099999999999999</v>
      </c>
      <c r="N1560" s="18">
        <v>12.153559680000001</v>
      </c>
      <c r="O1560" s="18">
        <v>58.073</v>
      </c>
      <c r="P1560" s="17">
        <v>571.80672394416695</v>
      </c>
      <c r="Q1560" s="18">
        <v>3.8599347540000002</v>
      </c>
      <c r="R1560" s="18">
        <v>1749.4184479999999</v>
      </c>
      <c r="S1560" s="18">
        <v>31.872012999999999</v>
      </c>
      <c r="T1560" s="18">
        <v>23.517910000000001</v>
      </c>
      <c r="U1560" s="18">
        <v>0.32708332899999998</v>
      </c>
      <c r="V1560" s="18">
        <v>5.83</v>
      </c>
      <c r="W1560" s="18">
        <v>45.205360998653902</v>
      </c>
      <c r="X1560">
        <v>59.205468202445303</v>
      </c>
      <c r="Y1560">
        <v>90.687479709659797</v>
      </c>
      <c r="Z1560">
        <v>0.33300000000000002</v>
      </c>
      <c r="AA1560">
        <v>0.47699999999999998</v>
      </c>
      <c r="AB1560">
        <v>25.508788182501299</v>
      </c>
      <c r="AC1560">
        <v>18.402334817667601</v>
      </c>
      <c r="AD1560">
        <v>104.41082920109901</v>
      </c>
      <c r="AE1560">
        <v>2.5771817405585198</v>
      </c>
      <c r="AF1560">
        <v>2.6609106073987498</v>
      </c>
    </row>
    <row r="1561" spans="1:32" x14ac:dyDescent="0.2">
      <c r="A1561" s="15" t="s">
        <v>102</v>
      </c>
      <c r="B1561" s="13">
        <v>49</v>
      </c>
      <c r="C1561" s="15">
        <v>2013</v>
      </c>
      <c r="D1561" s="15">
        <f>VLOOKUP(Tabelle128[[#This Row],[countrycode]],Tabelle1[[wbcode]:[treatment]],4,FALSE)</f>
        <v>0</v>
      </c>
      <c r="E1561" s="15">
        <f>VLOOKUP(Tabelle128[[#This Row],[countrycode]],Tabelle1[[wbcode]:[liberalizations]],5,FALSE)</f>
        <v>0</v>
      </c>
      <c r="F1561" s="15">
        <v>16.794531740516621</v>
      </c>
      <c r="G1561" s="15">
        <v>19.11375072323235</v>
      </c>
      <c r="H1561" s="15">
        <v>46.326530612244909</v>
      </c>
      <c r="I1561" s="16">
        <v>9.7745850948997006</v>
      </c>
      <c r="J1561">
        <v>3.24</v>
      </c>
      <c r="K1561" s="18">
        <v>57.1049995422363</v>
      </c>
      <c r="L1561" s="15">
        <v>56.7</v>
      </c>
      <c r="M1561" s="18">
        <v>0.499</v>
      </c>
      <c r="N1561" s="18">
        <v>12.26636982</v>
      </c>
      <c r="O1561" s="18">
        <v>58.684100000000001</v>
      </c>
      <c r="P1561" s="18">
        <v>621.39885357468302</v>
      </c>
      <c r="Q1561" s="18">
        <v>4.076749457</v>
      </c>
      <c r="R1561" s="18">
        <v>1815.4907679999999</v>
      </c>
      <c r="S1561" s="18">
        <v>31.64347957</v>
      </c>
      <c r="T1561" s="18">
        <v>23.517910000000001</v>
      </c>
      <c r="U1561" s="18">
        <v>0.236184854</v>
      </c>
      <c r="V1561" s="18">
        <v>4.41</v>
      </c>
      <c r="W1561" s="18">
        <v>46.476023957302601</v>
      </c>
      <c r="X1561">
        <v>66.2849783364817</v>
      </c>
      <c r="Y1561">
        <v>90.225414905100294</v>
      </c>
      <c r="Z1561">
        <v>0.34</v>
      </c>
      <c r="AA1561">
        <v>0.48799999999999999</v>
      </c>
      <c r="AB1561">
        <v>27.301327171599102</v>
      </c>
      <c r="AC1561">
        <v>17.630037330215</v>
      </c>
      <c r="AD1561">
        <v>112.761002293784</v>
      </c>
      <c r="AE1561">
        <v>1.82539475909161</v>
      </c>
      <c r="AF1561">
        <v>2.6357446846147199</v>
      </c>
    </row>
    <row r="1562" spans="1:32" x14ac:dyDescent="0.2">
      <c r="A1562" s="13" t="s">
        <v>102</v>
      </c>
      <c r="B1562" s="13">
        <v>49</v>
      </c>
      <c r="C1562" s="13">
        <v>2014</v>
      </c>
      <c r="D1562" s="13">
        <f>VLOOKUP(Tabelle128[[#This Row],[countrycode]],Tabelle1[[wbcode]:[treatment]],4,FALSE)</f>
        <v>0</v>
      </c>
      <c r="E1562" s="13">
        <f>VLOOKUP(Tabelle128[[#This Row],[countrycode]],Tabelle1[[wbcode]:[liberalizations]],5,FALSE)</f>
        <v>0</v>
      </c>
      <c r="F1562" s="13">
        <v>16.885699676925039</v>
      </c>
      <c r="G1562" s="13">
        <v>19.290651108248429</v>
      </c>
      <c r="H1562" s="13">
        <v>46.122448979591837</v>
      </c>
      <c r="I1562" s="14">
        <v>9.8803727246447792</v>
      </c>
      <c r="J1562">
        <v>3.03</v>
      </c>
      <c r="K1562" s="18">
        <v>57.023998260497997</v>
      </c>
      <c r="L1562" s="13">
        <v>56.7</v>
      </c>
      <c r="M1562" s="17">
        <v>0.505</v>
      </c>
      <c r="N1562" s="18">
        <v>12.379179949999999</v>
      </c>
      <c r="O1562" s="18">
        <v>58.853400000000001</v>
      </c>
      <c r="P1562" s="17">
        <v>640.93421962882701</v>
      </c>
      <c r="Q1562" s="18">
        <v>4.2935641599999999</v>
      </c>
      <c r="R1562" s="18">
        <v>1880.964747</v>
      </c>
      <c r="S1562" s="18">
        <v>31.991163530000001</v>
      </c>
      <c r="T1562" s="18">
        <v>25.109030000000001</v>
      </c>
      <c r="U1562" s="18">
        <v>0.21601288900000001</v>
      </c>
      <c r="V1562" s="18">
        <v>4.5999999999999996</v>
      </c>
      <c r="W1562" s="18">
        <v>39.716273125409202</v>
      </c>
      <c r="X1562">
        <v>57.748149236830002</v>
      </c>
      <c r="Y1562">
        <v>90.119627275355199</v>
      </c>
      <c r="Z1562">
        <v>0.34200000000000003</v>
      </c>
      <c r="AA1562">
        <v>0.49299999999999999</v>
      </c>
      <c r="AB1562">
        <v>29.995223408573899</v>
      </c>
      <c r="AC1562">
        <v>16.173697936149502</v>
      </c>
      <c r="AD1562">
        <v>97.464422362239205</v>
      </c>
      <c r="AE1562">
        <v>0.19087507624977801</v>
      </c>
      <c r="AF1562">
        <v>2.6011495236470701</v>
      </c>
    </row>
    <row r="1563" spans="1:32" x14ac:dyDescent="0.2">
      <c r="A1563" s="15" t="s">
        <v>102</v>
      </c>
      <c r="B1563" s="13">
        <v>49</v>
      </c>
      <c r="C1563" s="15">
        <v>2015</v>
      </c>
      <c r="D1563" s="15">
        <f>VLOOKUP(Tabelle128[[#This Row],[countrycode]],Tabelle1[[wbcode]:[treatment]],4,FALSE)</f>
        <v>0</v>
      </c>
      <c r="E1563" s="15">
        <f>VLOOKUP(Tabelle128[[#This Row],[countrycode]],Tabelle1[[wbcode]:[liberalizations]],5,FALSE)</f>
        <v>0</v>
      </c>
      <c r="F1563" s="15">
        <v>17.03752822233626</v>
      </c>
      <c r="G1563" s="15">
        <v>19.51745219112599</v>
      </c>
      <c r="H1563" s="15">
        <v>46.122448979591837</v>
      </c>
      <c r="I1563" s="16">
        <v>10.2562245704204</v>
      </c>
      <c r="J1563">
        <v>2.85</v>
      </c>
      <c r="K1563" s="18">
        <v>56.930999755859403</v>
      </c>
      <c r="L1563" s="15">
        <v>56.6</v>
      </c>
      <c r="M1563" s="18">
        <v>0.51400000000000001</v>
      </c>
      <c r="N1563" s="18">
        <v>12.49199009</v>
      </c>
      <c r="O1563" s="18">
        <v>59.395800000000001</v>
      </c>
      <c r="P1563" s="18">
        <v>570.909967175308</v>
      </c>
      <c r="Q1563" s="18">
        <v>4.5103788629999997</v>
      </c>
      <c r="R1563" s="18">
        <v>1981.7738790000001</v>
      </c>
      <c r="S1563" s="18">
        <v>31.772367750000001</v>
      </c>
      <c r="T1563" s="18">
        <v>25.109030000000001</v>
      </c>
      <c r="U1563" s="18">
        <v>0.25476713699999998</v>
      </c>
      <c r="V1563" s="18">
        <v>4.87</v>
      </c>
      <c r="W1563" s="18">
        <v>35.846356689944102</v>
      </c>
      <c r="X1563">
        <v>57.813427343971597</v>
      </c>
      <c r="Y1563">
        <v>89.7437754295796</v>
      </c>
      <c r="Z1563">
        <v>0.35</v>
      </c>
      <c r="AA1563">
        <v>0.501</v>
      </c>
      <c r="AB1563">
        <v>31.277295646006898</v>
      </c>
      <c r="AC1563">
        <v>15.592749669569701</v>
      </c>
      <c r="AD1563">
        <v>93.659784033915699</v>
      </c>
      <c r="AE1563">
        <v>2.5839052698703999</v>
      </c>
      <c r="AF1563">
        <v>2.5609997133271301</v>
      </c>
    </row>
    <row r="1564" spans="1:32" x14ac:dyDescent="0.2">
      <c r="A1564" s="13" t="s">
        <v>102</v>
      </c>
      <c r="B1564" s="13">
        <v>49</v>
      </c>
      <c r="C1564" s="13">
        <v>2016</v>
      </c>
      <c r="D1564" s="13">
        <f>VLOOKUP(Tabelle128[[#This Row],[countrycode]],Tabelle1[[wbcode]:[treatment]],4,FALSE)</f>
        <v>0</v>
      </c>
      <c r="E1564" s="13">
        <f>VLOOKUP(Tabelle128[[#This Row],[countrycode]],Tabelle1[[wbcode]:[liberalizations]],5,FALSE)</f>
        <v>0</v>
      </c>
      <c r="F1564" s="13">
        <v>17.21399394649162</v>
      </c>
      <c r="G1564" s="13">
        <v>19.646547010522841</v>
      </c>
      <c r="H1564" s="13">
        <v>46.122448979591837</v>
      </c>
      <c r="I1564" s="14">
        <v>8.3453377495783201</v>
      </c>
      <c r="J1564">
        <v>3.45</v>
      </c>
      <c r="K1564" s="18">
        <v>56.4210014343262</v>
      </c>
      <c r="L1564" s="13"/>
      <c r="M1564" s="17">
        <v>0.51800000000000002</v>
      </c>
      <c r="N1564" s="18">
        <v>12.60480022</v>
      </c>
      <c r="O1564" s="18">
        <v>59.5501</v>
      </c>
      <c r="P1564" s="17">
        <v>803.15189340409995</v>
      </c>
      <c r="Q1564" s="18">
        <v>4.6369859890000003</v>
      </c>
      <c r="R1564" s="18">
        <v>1991.0881959999999</v>
      </c>
      <c r="S1564" s="18">
        <v>31.595019929999999</v>
      </c>
      <c r="T1564" s="18">
        <v>25.109030000000001</v>
      </c>
      <c r="U1564" s="18">
        <v>0.30711252300000003</v>
      </c>
      <c r="V1564" s="18">
        <v>4.42</v>
      </c>
      <c r="W1564" s="18">
        <v>26.906715823923498</v>
      </c>
      <c r="X1564">
        <v>39.973852800724302</v>
      </c>
      <c r="Y1564">
        <v>91.654662250421694</v>
      </c>
      <c r="Z1564">
        <v>0.35299999999999998</v>
      </c>
      <c r="AA1564">
        <v>0.50600000000000001</v>
      </c>
      <c r="AB1564">
        <v>22.5184290753723</v>
      </c>
      <c r="AC1564">
        <v>21.601626464345301</v>
      </c>
      <c r="AD1564">
        <v>66.880568624647793</v>
      </c>
      <c r="AE1564">
        <v>1.2852466082451199</v>
      </c>
      <c r="AF1564">
        <v>2.5186872362231099</v>
      </c>
    </row>
    <row r="1565" spans="1:32" x14ac:dyDescent="0.2">
      <c r="A1565" s="15" t="s">
        <v>102</v>
      </c>
      <c r="B1565" s="13">
        <v>49</v>
      </c>
      <c r="C1565" s="15">
        <v>2017</v>
      </c>
      <c r="D1565" s="15">
        <f>VLOOKUP(Tabelle128[[#This Row],[countrycode]],Tabelle1[[wbcode]:[treatment]],4,FALSE)</f>
        <v>0</v>
      </c>
      <c r="E1565" s="15">
        <f>VLOOKUP(Tabelle128[[#This Row],[countrycode]],Tabelle1[[wbcode]:[liberalizations]],5,FALSE)</f>
        <v>0</v>
      </c>
      <c r="F1565" s="15">
        <v>17.31255764970582</v>
      </c>
      <c r="G1565" s="15">
        <v>19.749958749860379</v>
      </c>
      <c r="H1565" s="15">
        <v>46.122448979591837</v>
      </c>
      <c r="I1565" s="16">
        <v>10.721154338111999</v>
      </c>
      <c r="J1565">
        <v>2.2799999999999998</v>
      </c>
      <c r="K1565" s="18">
        <v>55.897998809814503</v>
      </c>
      <c r="L1565" s="15"/>
      <c r="M1565" s="18">
        <v>0.52400000000000002</v>
      </c>
      <c r="N1565" s="18">
        <v>12.71761036</v>
      </c>
      <c r="O1565" s="18">
        <v>60.154400000000003</v>
      </c>
      <c r="P1565" s="18">
        <v>830.74527665143796</v>
      </c>
      <c r="Q1565" s="18">
        <v>4.7635931149999999</v>
      </c>
      <c r="R1565" s="18">
        <v>2013.813455</v>
      </c>
      <c r="S1565" s="18">
        <v>31.569782499999999</v>
      </c>
      <c r="T1565" s="18">
        <v>26.853259999999999</v>
      </c>
      <c r="U1565" s="18">
        <v>0.28708286900000002</v>
      </c>
      <c r="V1565" s="18">
        <v>4.16</v>
      </c>
      <c r="W1565" s="18">
        <v>25.270238320281202</v>
      </c>
      <c r="X1565">
        <v>32.865374434439701</v>
      </c>
      <c r="Y1565">
        <v>89.278845661887999</v>
      </c>
      <c r="Z1565">
        <v>0.35699999999999998</v>
      </c>
      <c r="AA1565">
        <v>0.51300000000000001</v>
      </c>
      <c r="AB1565">
        <v>16.856699233676199</v>
      </c>
      <c r="AC1565">
        <v>21.323285869623199</v>
      </c>
      <c r="AD1565">
        <v>58.135612754720903</v>
      </c>
      <c r="AE1565">
        <v>-0.98028949551740296</v>
      </c>
      <c r="AF1565">
        <v>2.47933129149683</v>
      </c>
    </row>
    <row r="1566" spans="1:32" x14ac:dyDescent="0.2">
      <c r="A1566" s="13" t="s">
        <v>102</v>
      </c>
      <c r="B1566" s="13">
        <v>49</v>
      </c>
      <c r="C1566" s="13">
        <v>2018</v>
      </c>
      <c r="D1566" s="13">
        <f>VLOOKUP(Tabelle128[[#This Row],[countrycode]],Tabelle1[[wbcode]:[treatment]],4,FALSE)</f>
        <v>0</v>
      </c>
      <c r="E1566" s="13">
        <f>VLOOKUP(Tabelle128[[#This Row],[countrycode]],Tabelle1[[wbcode]:[liberalizations]],5,FALSE)</f>
        <v>0</v>
      </c>
      <c r="F1566" s="13">
        <v>17.429874696204781</v>
      </c>
      <c r="G1566" s="13">
        <v>20.009619843132519</v>
      </c>
      <c r="H1566" s="13">
        <v>46.122448979591837</v>
      </c>
      <c r="I1566" s="14">
        <v>9.3079137626704007</v>
      </c>
      <c r="J1566">
        <v>2.0499999999999998</v>
      </c>
      <c r="K1566" s="18">
        <v>55.821998596191399</v>
      </c>
      <c r="L1566" s="13"/>
      <c r="M1566" s="17">
        <v>0.52800000000000002</v>
      </c>
      <c r="N1566" s="18">
        <v>12.833523830000001</v>
      </c>
      <c r="O1566" s="18">
        <v>60.244</v>
      </c>
      <c r="P1566" s="17">
        <v>901.52301689893704</v>
      </c>
      <c r="Q1566" s="18">
        <v>4.8902002409999996</v>
      </c>
      <c r="R1566" s="18">
        <v>2066.9468409999999</v>
      </c>
      <c r="S1566" s="18">
        <v>31.393207790000002</v>
      </c>
      <c r="T1566" s="18">
        <v>26.853259999999999</v>
      </c>
      <c r="U1566" s="18">
        <v>0.29027417999999999</v>
      </c>
      <c r="V1566" s="18">
        <v>4.0599999999999996</v>
      </c>
      <c r="W1566" s="18">
        <v>23.943475257357001</v>
      </c>
      <c r="X1566">
        <v>32.745458931609498</v>
      </c>
      <c r="Y1566">
        <v>90.692086237329605</v>
      </c>
      <c r="Z1566">
        <v>0.36099999999999999</v>
      </c>
      <c r="AA1566">
        <v>0.51700000000000002</v>
      </c>
      <c r="AB1566">
        <v>18.109912625077602</v>
      </c>
      <c r="AC1566">
        <v>21.000191877020502</v>
      </c>
      <c r="AD1566">
        <v>56.688934188966499</v>
      </c>
      <c r="AE1566">
        <v>0.92817050353859298</v>
      </c>
      <c r="AF1566">
        <v>2.4459038931804802</v>
      </c>
    </row>
    <row r="1567" spans="1:32" x14ac:dyDescent="0.2">
      <c r="A1567" s="15" t="s">
        <v>102</v>
      </c>
      <c r="B1567" s="13">
        <v>49</v>
      </c>
      <c r="C1567" s="15">
        <v>2019</v>
      </c>
      <c r="D1567" s="15">
        <f>VLOOKUP(Tabelle128[[#This Row],[countrycode]],Tabelle1[[wbcode]:[treatment]],4,FALSE)</f>
        <v>0</v>
      </c>
      <c r="E1567" s="15">
        <f>VLOOKUP(Tabelle128[[#This Row],[countrycode]],Tabelle1[[wbcode]:[liberalizations]],5,FALSE)</f>
        <v>0</v>
      </c>
      <c r="F1567" s="15"/>
      <c r="G1567" s="15"/>
      <c r="H1567" s="15"/>
      <c r="I1567" s="16">
        <v>12.294193204647501</v>
      </c>
      <c r="J1567">
        <v>2.5099999999999998</v>
      </c>
      <c r="K1567" s="18">
        <v>55.736000061035199</v>
      </c>
      <c r="L1567" s="15"/>
      <c r="M1567" s="18">
        <v>0.53500000000000003</v>
      </c>
      <c r="N1567" s="18">
        <v>12.95049378</v>
      </c>
      <c r="O1567" s="18">
        <v>60.9011</v>
      </c>
      <c r="P1567" s="18">
        <v>893.35245412167501</v>
      </c>
      <c r="Q1567" s="18">
        <v>5.0168073670000002</v>
      </c>
      <c r="R1567" s="18">
        <v>2128.4148</v>
      </c>
      <c r="S1567" s="18">
        <v>31.1637652</v>
      </c>
      <c r="T1567" s="18">
        <v>26.853259999999999</v>
      </c>
      <c r="U1567" s="18">
        <v>0.28521351299999997</v>
      </c>
      <c r="V1567" s="18">
        <v>4.1399999999999997</v>
      </c>
      <c r="W1567" s="18">
        <v>23.0615819514862</v>
      </c>
      <c r="X1567">
        <v>31.310487697816001</v>
      </c>
      <c r="Y1567">
        <v>87.705806795352501</v>
      </c>
      <c r="Z1567">
        <v>0.36699999999999999</v>
      </c>
      <c r="AA1567">
        <v>0.52400000000000002</v>
      </c>
      <c r="AB1567">
        <v>20.543100132868201</v>
      </c>
      <c r="AC1567">
        <v>21.1667253278506</v>
      </c>
      <c r="AD1567">
        <v>54.372069649302198</v>
      </c>
      <c r="AE1567">
        <v>0.68589759089553903</v>
      </c>
      <c r="AF1567">
        <v>2.42023592434892</v>
      </c>
    </row>
    <row r="1568" spans="1:32" x14ac:dyDescent="0.2">
      <c r="A1568" s="13" t="s">
        <v>102</v>
      </c>
      <c r="B1568" s="13">
        <v>49</v>
      </c>
      <c r="C1568" s="13">
        <v>2020</v>
      </c>
      <c r="D1568" s="13">
        <f>VLOOKUP(Tabelle128[[#This Row],[countrycode]],Tabelle1[[wbcode]:[treatment]],4,FALSE)</f>
        <v>0</v>
      </c>
      <c r="E1568" s="13">
        <f>VLOOKUP(Tabelle128[[#This Row],[countrycode]],Tabelle1[[wbcode]:[liberalizations]],5,FALSE)</f>
        <v>0</v>
      </c>
      <c r="F1568" s="13"/>
      <c r="G1568" s="13"/>
      <c r="H1568" s="13"/>
      <c r="I1568" s="18">
        <v>14.1586360096838</v>
      </c>
      <c r="J1568">
        <v>-0.08</v>
      </c>
      <c r="K1568" s="18">
        <v>55.076999664306598</v>
      </c>
      <c r="L1568" s="13"/>
      <c r="M1568" s="17">
        <v>0.53500000000000003</v>
      </c>
      <c r="N1568" s="18">
        <v>12.95049378</v>
      </c>
      <c r="O1568" s="18">
        <v>61.034999999999997</v>
      </c>
      <c r="P1568" s="18">
        <v>914.95079245321404</v>
      </c>
      <c r="Q1568" s="18">
        <v>5.0168073670000002</v>
      </c>
      <c r="R1568" s="18">
        <v>2112.5267480000002</v>
      </c>
      <c r="S1568" s="18">
        <v>30.995892449999999</v>
      </c>
      <c r="T1568" s="18">
        <v>26.853259999999999</v>
      </c>
      <c r="U1568" s="18">
        <v>0.26472678599999999</v>
      </c>
      <c r="V1568" s="18">
        <v>4.1399999999999997</v>
      </c>
      <c r="W1568" s="18">
        <v>22.6936446280897</v>
      </c>
      <c r="X1568">
        <v>32.147628762883201</v>
      </c>
      <c r="Y1568">
        <v>85.841363990316196</v>
      </c>
      <c r="Z1568">
        <v>0.36799999999999999</v>
      </c>
      <c r="AA1568">
        <v>0.52400000000000002</v>
      </c>
      <c r="AB1568">
        <v>23.612604088897498</v>
      </c>
      <c r="AC1568">
        <v>22.699905157396302</v>
      </c>
      <c r="AD1568">
        <v>54.841273390972901</v>
      </c>
      <c r="AE1568">
        <v>1.82754038520035</v>
      </c>
      <c r="AF1568">
        <v>2.4006635162599199</v>
      </c>
    </row>
    <row r="1569" spans="1:32" x14ac:dyDescent="0.2">
      <c r="A1569" s="15" t="s">
        <v>102</v>
      </c>
      <c r="B1569" s="13">
        <v>49</v>
      </c>
      <c r="C1569" s="15">
        <v>2021</v>
      </c>
      <c r="D1569" s="15">
        <f>VLOOKUP(Tabelle128[[#This Row],[countrycode]],Tabelle1[[wbcode]:[treatment]],4,FALSE)</f>
        <v>0</v>
      </c>
      <c r="E1569" s="15">
        <f>VLOOKUP(Tabelle128[[#This Row],[countrycode]],Tabelle1[[wbcode]:[liberalizations]],5,FALSE)</f>
        <v>0</v>
      </c>
      <c r="F1569" s="15"/>
      <c r="G1569" s="15"/>
      <c r="H1569" s="15"/>
      <c r="I1569" s="18">
        <v>12.739610809670699</v>
      </c>
      <c r="J1569">
        <v>1.68</v>
      </c>
      <c r="K1569" s="18">
        <v>55.111000061035199</v>
      </c>
      <c r="L1569" s="15"/>
      <c r="M1569" s="18">
        <v>0.53900000000000003</v>
      </c>
      <c r="N1569" s="18">
        <v>12.95049378</v>
      </c>
      <c r="O1569" s="18">
        <v>61.619399999999999</v>
      </c>
      <c r="P1569" s="18">
        <v>992.32842936249097</v>
      </c>
      <c r="Q1569" s="18">
        <v>5.0168073670000002</v>
      </c>
      <c r="R1569" s="18">
        <v>2166.6190620000002</v>
      </c>
      <c r="S1569" s="18">
        <v>30.773721299999998</v>
      </c>
      <c r="T1569" s="18">
        <v>26.853259999999999</v>
      </c>
      <c r="U1569" s="18">
        <v>0.26472678599999999</v>
      </c>
      <c r="V1569" s="18">
        <v>4.1399999999999997</v>
      </c>
      <c r="W1569" s="18">
        <v>23.316760185348301</v>
      </c>
      <c r="X1569">
        <v>34.225179610312402</v>
      </c>
      <c r="Y1569">
        <v>87.260389190329306</v>
      </c>
      <c r="Z1569">
        <v>0.372</v>
      </c>
      <c r="AA1569">
        <v>0.52800000000000002</v>
      </c>
      <c r="AB1569">
        <v>23.648030234634799</v>
      </c>
      <c r="AC1569">
        <v>22.156554088436099</v>
      </c>
      <c r="AD1569">
        <v>57.541939795660703</v>
      </c>
      <c r="AF1569">
        <v>2.38126964606445</v>
      </c>
    </row>
    <row r="1570" spans="1:32" x14ac:dyDescent="0.2">
      <c r="A1570" s="13" t="s">
        <v>80</v>
      </c>
      <c r="B1570" s="13">
        <v>50</v>
      </c>
      <c r="C1570" s="13">
        <v>1990</v>
      </c>
      <c r="D1570" s="13">
        <f>VLOOKUP(Tabelle128[[#This Row],[countrycode]],Tabelle1[[wbcode]:[treatment]],4,FALSE)</f>
        <v>0</v>
      </c>
      <c r="E1570" s="13">
        <f>VLOOKUP(Tabelle128[[#This Row],[countrycode]],Tabelle1[[wbcode]:[liberalizations]],5,FALSE)</f>
        <v>0</v>
      </c>
      <c r="F1570" s="13">
        <v>22.760304704651741</v>
      </c>
      <c r="G1570" s="13">
        <v>24.269942702951749</v>
      </c>
      <c r="H1570" s="13">
        <v>51.428571428571438</v>
      </c>
      <c r="I1570" s="14">
        <v>20.0208955499875</v>
      </c>
      <c r="J1570" s="13"/>
      <c r="K1570" s="18"/>
      <c r="L1570" s="13">
        <v>58.9</v>
      </c>
      <c r="M1570" s="17">
        <v>0.57599999999999996</v>
      </c>
      <c r="N1570" s="18">
        <v>10.474060059999999</v>
      </c>
      <c r="O1570" s="18">
        <v>70.110299999999995</v>
      </c>
      <c r="P1570" s="17">
        <v>1491.1197769778801</v>
      </c>
      <c r="Q1570" s="18">
        <v>3.466150007</v>
      </c>
      <c r="R1570" s="18">
        <v>5655.5149499999998</v>
      </c>
      <c r="S1570" s="13"/>
      <c r="T1570" s="13"/>
      <c r="U1570" s="18">
        <v>1.592490915</v>
      </c>
      <c r="V1570" s="18">
        <v>6.92</v>
      </c>
      <c r="W1570" s="18">
        <v>43.5570513235389</v>
      </c>
      <c r="X1570">
        <v>50.6042142441081</v>
      </c>
      <c r="Y1570">
        <v>79.9791044500125</v>
      </c>
      <c r="Z1570" s="6"/>
      <c r="AA1570">
        <v>0.55100000000000005</v>
      </c>
      <c r="AB1570" s="6"/>
      <c r="AC1570" s="6"/>
      <c r="AD1570" s="6"/>
      <c r="AE1570" s="6"/>
      <c r="AF1570" s="6"/>
    </row>
    <row r="1571" spans="1:32" x14ac:dyDescent="0.2">
      <c r="A1571" s="15" t="s">
        <v>80</v>
      </c>
      <c r="B1571" s="13">
        <v>50</v>
      </c>
      <c r="C1571" s="15">
        <v>1991</v>
      </c>
      <c r="D1571" s="15">
        <f>VLOOKUP(Tabelle128[[#This Row],[countrycode]],Tabelle1[[wbcode]:[treatment]],4,FALSE)</f>
        <v>0</v>
      </c>
      <c r="E1571" s="15">
        <f>VLOOKUP(Tabelle128[[#This Row],[countrycode]],Tabelle1[[wbcode]:[liberalizations]],5,FALSE)</f>
        <v>0</v>
      </c>
      <c r="F1571" s="15">
        <v>23.20891985971063</v>
      </c>
      <c r="G1571" s="15">
        <v>24.476758018932991</v>
      </c>
      <c r="H1571" s="15">
        <v>51.632653061224488</v>
      </c>
      <c r="I1571" s="16">
        <v>21.033685820696999</v>
      </c>
      <c r="J1571" s="15"/>
      <c r="K1571" s="18">
        <v>40.8429985046387</v>
      </c>
      <c r="L1571" s="15">
        <v>58.9</v>
      </c>
      <c r="M1571" s="18">
        <v>0.58099999999999996</v>
      </c>
      <c r="N1571" s="18">
        <v>10.566169739999999</v>
      </c>
      <c r="O1571" s="18">
        <v>70.521100000000004</v>
      </c>
      <c r="P1571" s="18">
        <v>1551.37799762901</v>
      </c>
      <c r="Q1571" s="18">
        <v>3.6076255179999999</v>
      </c>
      <c r="R1571" s="18">
        <v>5707.1210060000003</v>
      </c>
      <c r="S1571" s="15"/>
      <c r="T1571" s="15"/>
      <c r="U1571" s="18">
        <v>1.8229663840000001</v>
      </c>
      <c r="V1571" s="18">
        <v>7.28</v>
      </c>
      <c r="W1571" s="18">
        <v>40.365622505985598</v>
      </c>
      <c r="X1571">
        <v>45.320397712157501</v>
      </c>
      <c r="Y1571">
        <v>78.966314179302998</v>
      </c>
      <c r="Z1571" s="6"/>
      <c r="AA1571">
        <v>0.55400000000000005</v>
      </c>
      <c r="AB1571" s="6"/>
      <c r="AC1571" s="6"/>
      <c r="AD1571" s="6"/>
      <c r="AE1571" s="6"/>
      <c r="AF1571" s="6"/>
    </row>
    <row r="1572" spans="1:32" x14ac:dyDescent="0.2">
      <c r="A1572" s="13" t="s">
        <v>80</v>
      </c>
      <c r="B1572" s="13">
        <v>50</v>
      </c>
      <c r="C1572" s="13">
        <v>1992</v>
      </c>
      <c r="D1572" s="13">
        <f>VLOOKUP(Tabelle128[[#This Row],[countrycode]],Tabelle1[[wbcode]:[treatment]],4,FALSE)</f>
        <v>0</v>
      </c>
      <c r="E1572" s="13">
        <f>VLOOKUP(Tabelle128[[#This Row],[countrycode]],Tabelle1[[wbcode]:[liberalizations]],5,FALSE)</f>
        <v>0</v>
      </c>
      <c r="F1572" s="13">
        <v>23.65403888268505</v>
      </c>
      <c r="G1572" s="13">
        <v>24.74842397547177</v>
      </c>
      <c r="H1572" s="13">
        <v>51.632653061224488</v>
      </c>
      <c r="I1572" s="14">
        <v>22.264296867019802</v>
      </c>
      <c r="J1572" s="13"/>
      <c r="K1572" s="18">
        <v>40.737998962402301</v>
      </c>
      <c r="L1572" s="13">
        <v>59</v>
      </c>
      <c r="M1572" s="17">
        <v>0.58799999999999997</v>
      </c>
      <c r="N1572" s="18">
        <v>10.65849972</v>
      </c>
      <c r="O1572" s="18">
        <v>70.701499999999996</v>
      </c>
      <c r="P1572" s="17">
        <v>1799.11158195648</v>
      </c>
      <c r="Q1572" s="18">
        <v>3.7491010280000001</v>
      </c>
      <c r="R1572" s="18">
        <v>5999.871306</v>
      </c>
      <c r="S1572" s="13"/>
      <c r="T1572" s="13"/>
      <c r="U1572" s="18">
        <v>1.7287253650000001</v>
      </c>
      <c r="V1572" s="18">
        <v>7.45</v>
      </c>
      <c r="W1572" s="18">
        <v>39.535087335288701</v>
      </c>
      <c r="X1572">
        <v>46.4650002188854</v>
      </c>
      <c r="Y1572">
        <v>77.735703132980206</v>
      </c>
      <c r="Z1572" s="6"/>
      <c r="AA1572">
        <v>0.56000000000000005</v>
      </c>
      <c r="AB1572" s="6"/>
      <c r="AC1572" s="6"/>
      <c r="AD1572" s="6"/>
      <c r="AE1572" s="6"/>
      <c r="AF1572" s="6"/>
    </row>
    <row r="1573" spans="1:32" x14ac:dyDescent="0.2">
      <c r="A1573" s="15" t="s">
        <v>80</v>
      </c>
      <c r="B1573" s="13">
        <v>50</v>
      </c>
      <c r="C1573" s="15">
        <v>1993</v>
      </c>
      <c r="D1573" s="15">
        <f>VLOOKUP(Tabelle128[[#This Row],[countrycode]],Tabelle1[[wbcode]:[treatment]],4,FALSE)</f>
        <v>0</v>
      </c>
      <c r="E1573" s="15">
        <f>VLOOKUP(Tabelle128[[#This Row],[countrycode]],Tabelle1[[wbcode]:[liberalizations]],5,FALSE)</f>
        <v>0</v>
      </c>
      <c r="F1573" s="15">
        <v>24.0439989342971</v>
      </c>
      <c r="G1573" s="15">
        <v>24.973018036818889</v>
      </c>
      <c r="H1573" s="15">
        <v>51.836734693877553</v>
      </c>
      <c r="I1573" s="16">
        <v>21.7192934597286</v>
      </c>
      <c r="J1573" s="15"/>
      <c r="K1573" s="18">
        <v>40.702999114990199</v>
      </c>
      <c r="L1573" s="15">
        <v>59</v>
      </c>
      <c r="M1573" s="18">
        <v>0.59399999999999997</v>
      </c>
      <c r="N1573" s="18">
        <v>10.869259830000001</v>
      </c>
      <c r="O1573" s="18">
        <v>71.234700000000004</v>
      </c>
      <c r="P1573" s="18">
        <v>1660.87500161814</v>
      </c>
      <c r="Q1573" s="18">
        <v>3.890576539</v>
      </c>
      <c r="R1573" s="18">
        <v>5931.9907460000004</v>
      </c>
      <c r="S1573" s="15"/>
      <c r="T1573" s="15"/>
      <c r="U1573" s="18">
        <v>1.8591094159999999</v>
      </c>
      <c r="V1573" s="18">
        <v>7.55</v>
      </c>
      <c r="W1573" s="18">
        <v>40.445339289367801</v>
      </c>
      <c r="X1573">
        <v>47.965628452567699</v>
      </c>
      <c r="Y1573">
        <v>78.280706540271396</v>
      </c>
      <c r="Z1573" s="6"/>
      <c r="AA1573">
        <v>0.56499999999999995</v>
      </c>
      <c r="AB1573" s="6"/>
      <c r="AC1573" s="6"/>
      <c r="AD1573" s="6"/>
      <c r="AE1573" s="6"/>
      <c r="AF1573" s="6"/>
    </row>
    <row r="1574" spans="1:32" x14ac:dyDescent="0.2">
      <c r="A1574" s="13" t="s">
        <v>80</v>
      </c>
      <c r="B1574" s="13">
        <v>50</v>
      </c>
      <c r="C1574" s="13">
        <v>1994</v>
      </c>
      <c r="D1574" s="13">
        <f>VLOOKUP(Tabelle128[[#This Row],[countrycode]],Tabelle1[[wbcode]:[treatment]],4,FALSE)</f>
        <v>0</v>
      </c>
      <c r="E1574" s="13">
        <f>VLOOKUP(Tabelle128[[#This Row],[countrycode]],Tabelle1[[wbcode]:[liberalizations]],5,FALSE)</f>
        <v>0</v>
      </c>
      <c r="F1574" s="13">
        <v>24.36662064836873</v>
      </c>
      <c r="G1574" s="13">
        <v>25.338123209686</v>
      </c>
      <c r="H1574" s="13">
        <v>51.836734693877553</v>
      </c>
      <c r="I1574" s="14">
        <v>21.704460660941699</v>
      </c>
      <c r="J1574" s="13"/>
      <c r="K1574" s="18">
        <v>40.733001708984403</v>
      </c>
      <c r="L1574" s="13">
        <v>59</v>
      </c>
      <c r="M1574" s="17">
        <v>0.60399999999999998</v>
      </c>
      <c r="N1574" s="18">
        <v>11.3098402</v>
      </c>
      <c r="O1574" s="18">
        <v>71.614500000000007</v>
      </c>
      <c r="P1574" s="17">
        <v>1743.1545327006199</v>
      </c>
      <c r="Q1574" s="18">
        <v>4.0320520489999998</v>
      </c>
      <c r="R1574" s="18">
        <v>6033.0272759999998</v>
      </c>
      <c r="S1574" s="13"/>
      <c r="T1574" s="13"/>
      <c r="U1574" s="18">
        <v>1.75929391</v>
      </c>
      <c r="V1574" s="18">
        <v>7.61</v>
      </c>
      <c r="W1574" s="18">
        <v>44.932274342662701</v>
      </c>
      <c r="X1574">
        <v>47.872111699907698</v>
      </c>
      <c r="Y1574">
        <v>78.295539339058294</v>
      </c>
      <c r="Z1574" s="6"/>
      <c r="AA1574">
        <v>0.57499999999999996</v>
      </c>
      <c r="AB1574" s="6"/>
      <c r="AC1574" s="6"/>
      <c r="AD1574" s="6"/>
      <c r="AE1574" s="6"/>
      <c r="AF1574" s="6"/>
    </row>
    <row r="1575" spans="1:32" x14ac:dyDescent="0.2">
      <c r="A1575" s="15" t="s">
        <v>80</v>
      </c>
      <c r="B1575" s="13">
        <v>50</v>
      </c>
      <c r="C1575" s="15">
        <v>1995</v>
      </c>
      <c r="D1575" s="15">
        <f>VLOOKUP(Tabelle128[[#This Row],[countrycode]],Tabelle1[[wbcode]:[treatment]],4,FALSE)</f>
        <v>0</v>
      </c>
      <c r="E1575" s="15">
        <f>VLOOKUP(Tabelle128[[#This Row],[countrycode]],Tabelle1[[wbcode]:[liberalizations]],5,FALSE)</f>
        <v>0</v>
      </c>
      <c r="F1575" s="15">
        <v>24.707717426535051</v>
      </c>
      <c r="G1575" s="15">
        <v>25.659383052502211</v>
      </c>
      <c r="H1575" s="15">
        <v>52.040816326530617</v>
      </c>
      <c r="I1575" s="16">
        <v>20.794872095614501</v>
      </c>
      <c r="J1575" s="15"/>
      <c r="K1575" s="18">
        <v>40.7560005187988</v>
      </c>
      <c r="L1575" s="15">
        <v>59.1</v>
      </c>
      <c r="M1575" s="18">
        <v>0.61099999999999999</v>
      </c>
      <c r="N1575" s="18">
        <v>11.54496002</v>
      </c>
      <c r="O1575" s="18">
        <v>71.9876</v>
      </c>
      <c r="P1575" s="18">
        <v>1975.89986185202</v>
      </c>
      <c r="Q1575" s="18">
        <v>4.1735275600000001</v>
      </c>
      <c r="R1575" s="18">
        <v>6110.8717859999997</v>
      </c>
      <c r="S1575" s="15"/>
      <c r="T1575" s="15"/>
      <c r="U1575" s="18">
        <v>1.7036955540000001</v>
      </c>
      <c r="V1575" s="18">
        <v>7.24</v>
      </c>
      <c r="W1575" s="18">
        <v>44.904350273871401</v>
      </c>
      <c r="X1575">
        <v>48.810096294819303</v>
      </c>
      <c r="Y1575">
        <v>79.205127904385506</v>
      </c>
      <c r="Z1575" s="6"/>
      <c r="AA1575">
        <v>0.58299999999999996</v>
      </c>
      <c r="AB1575" s="6"/>
      <c r="AC1575" s="6"/>
      <c r="AD1575" s="6"/>
      <c r="AE1575" s="6"/>
      <c r="AF1575" s="6"/>
    </row>
    <row r="1576" spans="1:32" x14ac:dyDescent="0.2">
      <c r="A1576" s="13" t="s">
        <v>80</v>
      </c>
      <c r="B1576" s="13">
        <v>50</v>
      </c>
      <c r="C1576" s="13">
        <v>1996</v>
      </c>
      <c r="D1576" s="13">
        <f>VLOOKUP(Tabelle128[[#This Row],[countrycode]],Tabelle1[[wbcode]:[treatment]],4,FALSE)</f>
        <v>0</v>
      </c>
      <c r="E1576" s="13">
        <f>VLOOKUP(Tabelle128[[#This Row],[countrycode]],Tabelle1[[wbcode]:[liberalizations]],5,FALSE)</f>
        <v>0</v>
      </c>
      <c r="F1576" s="13">
        <v>25.115447934319491</v>
      </c>
      <c r="G1576" s="13">
        <v>26.051710170093141</v>
      </c>
      <c r="H1576" s="13">
        <v>52.040816326530617</v>
      </c>
      <c r="I1576" s="14">
        <v>23.5121654437411</v>
      </c>
      <c r="J1576" s="13"/>
      <c r="K1576" s="18">
        <v>40.869998931884801</v>
      </c>
      <c r="L1576" s="13">
        <v>59.2</v>
      </c>
      <c r="M1576" s="17">
        <v>0.62</v>
      </c>
      <c r="N1576" s="18">
        <v>11.74763012</v>
      </c>
      <c r="O1576" s="18">
        <v>72.379599999999996</v>
      </c>
      <c r="P1576" s="17">
        <v>2113.58743221331</v>
      </c>
      <c r="Q1576" s="18">
        <v>4.3291506210000001</v>
      </c>
      <c r="R1576" s="18">
        <v>6417.6768009999996</v>
      </c>
      <c r="S1576" s="13"/>
      <c r="T1576" s="13"/>
      <c r="U1576" s="18">
        <v>1.7891757509999999</v>
      </c>
      <c r="V1576" s="18">
        <v>7.55</v>
      </c>
      <c r="W1576" s="18">
        <v>42.109376229263098</v>
      </c>
      <c r="X1576">
        <v>43.610978532803898</v>
      </c>
      <c r="Y1576">
        <v>76.487834556258903</v>
      </c>
      <c r="Z1576" s="6"/>
      <c r="AA1576">
        <v>0.59</v>
      </c>
      <c r="AB1576" s="6"/>
      <c r="AC1576" s="6"/>
      <c r="AD1576" s="6"/>
      <c r="AE1576" s="6"/>
      <c r="AF1576" s="6"/>
    </row>
    <row r="1577" spans="1:32" x14ac:dyDescent="0.2">
      <c r="A1577" s="15" t="s">
        <v>80</v>
      </c>
      <c r="B1577" s="13">
        <v>50</v>
      </c>
      <c r="C1577" s="15">
        <v>1997</v>
      </c>
      <c r="D1577" s="15">
        <f>VLOOKUP(Tabelle128[[#This Row],[countrycode]],Tabelle1[[wbcode]:[treatment]],4,FALSE)</f>
        <v>0</v>
      </c>
      <c r="E1577" s="15">
        <f>VLOOKUP(Tabelle128[[#This Row],[countrycode]],Tabelle1[[wbcode]:[liberalizations]],5,FALSE)</f>
        <v>0</v>
      </c>
      <c r="F1577" s="15">
        <v>25.526921806149371</v>
      </c>
      <c r="G1577" s="15">
        <v>26.442715749924599</v>
      </c>
      <c r="H1577" s="15">
        <v>52.244897959183668</v>
      </c>
      <c r="I1577" s="16">
        <v>22.186336811457799</v>
      </c>
      <c r="J1577" s="15"/>
      <c r="K1577" s="18">
        <v>40.877998352050803</v>
      </c>
      <c r="L1577" s="15">
        <v>59.3</v>
      </c>
      <c r="M1577" s="18">
        <v>0.627</v>
      </c>
      <c r="N1577" s="18">
        <v>11.778960229999999</v>
      </c>
      <c r="O1577" s="18">
        <v>72.863399999999999</v>
      </c>
      <c r="P1577" s="18">
        <v>2208.2062430948099</v>
      </c>
      <c r="Q1577" s="18">
        <v>4.4847736830000002</v>
      </c>
      <c r="R1577" s="18">
        <v>6727.5180200000004</v>
      </c>
      <c r="S1577" s="15"/>
      <c r="T1577" s="15"/>
      <c r="U1577" s="18">
        <v>1.782541857</v>
      </c>
      <c r="V1577" s="18">
        <v>7.19</v>
      </c>
      <c r="W1577" s="18">
        <v>39.114080737815698</v>
      </c>
      <c r="X1577">
        <v>41.386629706146401</v>
      </c>
      <c r="Y1577">
        <v>77.813663188542193</v>
      </c>
      <c r="Z1577" s="6"/>
      <c r="AA1577">
        <v>0.59799999999999998</v>
      </c>
      <c r="AB1577">
        <v>23.671731303991599</v>
      </c>
      <c r="AC1577">
        <v>26.500867351831001</v>
      </c>
      <c r="AD1577">
        <v>80.500710443962106</v>
      </c>
      <c r="AE1577">
        <v>3.6520262072307101</v>
      </c>
      <c r="AF1577">
        <v>1.36944473671278</v>
      </c>
    </row>
    <row r="1578" spans="1:32" x14ac:dyDescent="0.2">
      <c r="A1578" s="13" t="s">
        <v>80</v>
      </c>
      <c r="B1578" s="13">
        <v>50</v>
      </c>
      <c r="C1578" s="13">
        <v>1998</v>
      </c>
      <c r="D1578" s="13">
        <f>VLOOKUP(Tabelle128[[#This Row],[countrycode]],Tabelle1[[wbcode]:[treatment]],4,FALSE)</f>
        <v>0</v>
      </c>
      <c r="E1578" s="13">
        <f>VLOOKUP(Tabelle128[[#This Row],[countrycode]],Tabelle1[[wbcode]:[liberalizations]],5,FALSE)</f>
        <v>0</v>
      </c>
      <c r="F1578" s="13">
        <v>25.940393148665351</v>
      </c>
      <c r="G1578" s="13">
        <v>26.81742109136146</v>
      </c>
      <c r="H1578" s="13">
        <v>52.448979591836753</v>
      </c>
      <c r="I1578" s="14">
        <v>21.977242976538101</v>
      </c>
      <c r="J1578" s="13"/>
      <c r="K1578" s="18">
        <v>40.708999633789098</v>
      </c>
      <c r="L1578" s="13">
        <v>59.3</v>
      </c>
      <c r="M1578" s="17">
        <v>0.63900000000000001</v>
      </c>
      <c r="N1578" s="18">
        <v>12.33230972</v>
      </c>
      <c r="O1578" s="18">
        <v>73.168700000000001</v>
      </c>
      <c r="P1578" s="17">
        <v>2292.7117414132599</v>
      </c>
      <c r="Q1578" s="18">
        <v>4.6403967450000003</v>
      </c>
      <c r="R1578" s="18">
        <v>6987.2061640000002</v>
      </c>
      <c r="S1578" s="13"/>
      <c r="T1578" s="13"/>
      <c r="U1578" s="18">
        <v>1.8726359400000001</v>
      </c>
      <c r="V1578" s="18">
        <v>7.98</v>
      </c>
      <c r="W1578" s="18">
        <v>38.519786527036601</v>
      </c>
      <c r="X1578">
        <v>41.459671734971302</v>
      </c>
      <c r="Y1578">
        <v>78.022757023461907</v>
      </c>
      <c r="Z1578" s="6"/>
      <c r="AA1578">
        <v>0.60699999999999998</v>
      </c>
      <c r="AB1578">
        <v>24.034236229986899</v>
      </c>
      <c r="AC1578">
        <v>25.775450609203499</v>
      </c>
      <c r="AD1578">
        <v>79.979458262007896</v>
      </c>
      <c r="AE1578">
        <v>3.1253657965586501</v>
      </c>
      <c r="AF1578">
        <v>1.2139066313923701</v>
      </c>
    </row>
    <row r="1579" spans="1:32" x14ac:dyDescent="0.2">
      <c r="A1579" s="15" t="s">
        <v>80</v>
      </c>
      <c r="B1579" s="13">
        <v>50</v>
      </c>
      <c r="C1579" s="15">
        <v>1999</v>
      </c>
      <c r="D1579" s="15">
        <f>VLOOKUP(Tabelle128[[#This Row],[countrycode]],Tabelle1[[wbcode]:[treatment]],4,FALSE)</f>
        <v>0</v>
      </c>
      <c r="E1579" s="15">
        <f>VLOOKUP(Tabelle128[[#This Row],[countrycode]],Tabelle1[[wbcode]:[liberalizations]],5,FALSE)</f>
        <v>0</v>
      </c>
      <c r="F1579" s="15">
        <v>26.396027896288849</v>
      </c>
      <c r="G1579" s="15">
        <v>27.245677814399951</v>
      </c>
      <c r="H1579" s="15">
        <v>52.653061224489797</v>
      </c>
      <c r="I1579" s="16">
        <v>22.673226581618</v>
      </c>
      <c r="J1579" s="15"/>
      <c r="K1579" s="18">
        <v>40.568000793457003</v>
      </c>
      <c r="L1579" s="15">
        <v>59.4</v>
      </c>
      <c r="M1579" s="18">
        <v>0.65</v>
      </c>
      <c r="N1579" s="18">
        <v>12.74440002</v>
      </c>
      <c r="O1579" s="18">
        <v>73.508099999999999</v>
      </c>
      <c r="P1579" s="18">
        <v>2386.5894924655099</v>
      </c>
      <c r="Q1579" s="18">
        <v>4.7960198060000003</v>
      </c>
      <c r="R1579" s="18">
        <v>7334.0558840000003</v>
      </c>
      <c r="S1579" s="15"/>
      <c r="T1579" s="15"/>
      <c r="U1579" s="18">
        <v>1.8846969520000001</v>
      </c>
      <c r="V1579" s="18">
        <v>8.48</v>
      </c>
      <c r="W1579" s="18">
        <v>37.979041586137498</v>
      </c>
      <c r="X1579">
        <v>39.926072355029099</v>
      </c>
      <c r="Y1579">
        <v>77.326773418382004</v>
      </c>
      <c r="Z1579" s="6"/>
      <c r="AA1579">
        <v>0.61499999999999999</v>
      </c>
      <c r="AB1579">
        <v>24.354970274619902</v>
      </c>
      <c r="AC1579">
        <v>26.0458998081996</v>
      </c>
      <c r="AD1579">
        <v>77.905113941166505</v>
      </c>
      <c r="AE1579">
        <v>2.6901248581157802</v>
      </c>
      <c r="AF1579">
        <v>1.0848044952057601</v>
      </c>
    </row>
    <row r="1580" spans="1:32" x14ac:dyDescent="0.2">
      <c r="A1580" s="13" t="s">
        <v>80</v>
      </c>
      <c r="B1580" s="13">
        <v>50</v>
      </c>
      <c r="C1580" s="13">
        <v>2000</v>
      </c>
      <c r="D1580" s="13">
        <f>VLOOKUP(Tabelle128[[#This Row],[countrycode]],Tabelle1[[wbcode]:[treatment]],4,FALSE)</f>
        <v>0</v>
      </c>
      <c r="E1580" s="13">
        <f>VLOOKUP(Tabelle128[[#This Row],[countrycode]],Tabelle1[[wbcode]:[liberalizations]],5,FALSE)</f>
        <v>0</v>
      </c>
      <c r="F1580" s="13">
        <v>26.81427559799064</v>
      </c>
      <c r="G1580" s="13">
        <v>27.549946220283928</v>
      </c>
      <c r="H1580" s="13">
        <v>52.857142857142861</v>
      </c>
      <c r="I1580" s="14">
        <v>22.720107089225198</v>
      </c>
      <c r="J1580" s="13"/>
      <c r="K1580" s="18">
        <v>40.363998413085902</v>
      </c>
      <c r="L1580" s="13">
        <v>59.5</v>
      </c>
      <c r="M1580" s="17">
        <v>0.65800000000000003</v>
      </c>
      <c r="N1580" s="18">
        <v>13.028989790000001</v>
      </c>
      <c r="O1580" s="18">
        <v>73.690100000000001</v>
      </c>
      <c r="P1580" s="17">
        <v>2211.8350154786999</v>
      </c>
      <c r="Q1580" s="18">
        <v>4.9516428680000004</v>
      </c>
      <c r="R1580" s="18">
        <v>7576.2278880000003</v>
      </c>
      <c r="S1580" s="13"/>
      <c r="T1580" s="13"/>
      <c r="U1580" s="18">
        <v>2.0262557490000002</v>
      </c>
      <c r="V1580" s="18">
        <v>9.66</v>
      </c>
      <c r="W1580" s="18">
        <v>39.730034586558098</v>
      </c>
      <c r="X1580">
        <v>42.909076083632897</v>
      </c>
      <c r="Y1580">
        <v>77.279892910774805</v>
      </c>
      <c r="Z1580" s="6"/>
      <c r="AA1580">
        <v>0.61899999999999999</v>
      </c>
      <c r="AB1580">
        <v>25.166647414162099</v>
      </c>
      <c r="AC1580">
        <v>26.806621049555901</v>
      </c>
      <c r="AD1580">
        <v>82.639110670191002</v>
      </c>
      <c r="AE1580">
        <v>2.9623079473860598</v>
      </c>
      <c r="AF1580">
        <v>0.98086205790251002</v>
      </c>
    </row>
    <row r="1581" spans="1:32" x14ac:dyDescent="0.2">
      <c r="A1581" s="15" t="s">
        <v>80</v>
      </c>
      <c r="B1581" s="13">
        <v>50</v>
      </c>
      <c r="C1581" s="15">
        <v>2001</v>
      </c>
      <c r="D1581" s="15">
        <f>VLOOKUP(Tabelle128[[#This Row],[countrycode]],Tabelle1[[wbcode]:[treatment]],4,FALSE)</f>
        <v>0</v>
      </c>
      <c r="E1581" s="15">
        <f>VLOOKUP(Tabelle128[[#This Row],[countrycode]],Tabelle1[[wbcode]:[liberalizations]],5,FALSE)</f>
        <v>0</v>
      </c>
      <c r="F1581" s="15">
        <v>27.32931216764684</v>
      </c>
      <c r="G1581" s="15">
        <v>28.055438191135678</v>
      </c>
      <c r="H1581" s="15">
        <v>53.265306122448983</v>
      </c>
      <c r="I1581" s="16">
        <v>22.2604767784694</v>
      </c>
      <c r="J1581">
        <v>1.88</v>
      </c>
      <c r="K1581" s="18">
        <v>40.284999847412102</v>
      </c>
      <c r="L1581" s="15">
        <v>59.6</v>
      </c>
      <c r="M1581" s="18">
        <v>0.66500000000000004</v>
      </c>
      <c r="N1581" s="18">
        <v>13.29302979</v>
      </c>
      <c r="O1581" s="18">
        <v>73.815600000000003</v>
      </c>
      <c r="P1581" s="18">
        <v>2253.03485218065</v>
      </c>
      <c r="Q1581" s="18">
        <v>5.1234345589999997</v>
      </c>
      <c r="R1581" s="18">
        <v>7788.4704179999999</v>
      </c>
      <c r="S1581" s="15"/>
      <c r="T1581" s="15"/>
      <c r="U1581" s="18">
        <v>2.097794924</v>
      </c>
      <c r="V1581" s="18">
        <v>10.02</v>
      </c>
      <c r="W1581" s="18">
        <v>42.816823324849402</v>
      </c>
      <c r="X1581">
        <v>46.735377869616698</v>
      </c>
      <c r="Y1581">
        <v>77.739523221530604</v>
      </c>
      <c r="Z1581" s="6"/>
      <c r="AA1581">
        <v>0.624</v>
      </c>
      <c r="AB1581">
        <v>25.325076229115702</v>
      </c>
      <c r="AC1581">
        <v>26.436698334299301</v>
      </c>
      <c r="AD1581">
        <v>89.552201194466093</v>
      </c>
      <c r="AE1581">
        <v>1.98333333333338</v>
      </c>
      <c r="AF1581">
        <v>0.87752435174504595</v>
      </c>
    </row>
    <row r="1582" spans="1:32" x14ac:dyDescent="0.2">
      <c r="A1582" s="13" t="s">
        <v>80</v>
      </c>
      <c r="B1582" s="13">
        <v>50</v>
      </c>
      <c r="C1582" s="13">
        <v>2002</v>
      </c>
      <c r="D1582" s="13">
        <f>VLOOKUP(Tabelle128[[#This Row],[countrycode]],Tabelle1[[wbcode]:[treatment]],4,FALSE)</f>
        <v>0</v>
      </c>
      <c r="E1582" s="13">
        <f>VLOOKUP(Tabelle128[[#This Row],[countrycode]],Tabelle1[[wbcode]:[liberalizations]],5,FALSE)</f>
        <v>0</v>
      </c>
      <c r="F1582" s="13">
        <v>27.661999879483641</v>
      </c>
      <c r="G1582" s="13">
        <v>28.29149826111906</v>
      </c>
      <c r="H1582" s="13">
        <v>53.469387755102048</v>
      </c>
      <c r="I1582" s="14">
        <v>20.038174899395798</v>
      </c>
      <c r="J1582">
        <v>0.34</v>
      </c>
      <c r="K1582">
        <v>39.880001068115199</v>
      </c>
      <c r="L1582" s="13">
        <v>59.7</v>
      </c>
      <c r="M1582" s="17">
        <v>0.67</v>
      </c>
      <c r="N1582">
        <v>13.437049869999999</v>
      </c>
      <c r="O1582">
        <v>74.0595</v>
      </c>
      <c r="P1582" s="17">
        <v>2344.3969073032899</v>
      </c>
      <c r="Q1582">
        <v>5.2952262499999998</v>
      </c>
      <c r="R1582">
        <v>7829.0545620000003</v>
      </c>
      <c r="S1582" s="13"/>
      <c r="T1582" s="13"/>
      <c r="U1582">
        <v>2.0826843529999999</v>
      </c>
      <c r="V1582">
        <v>9.61</v>
      </c>
      <c r="W1582">
        <v>40.784834595698598</v>
      </c>
      <c r="X1582">
        <v>44.557341373566899</v>
      </c>
      <c r="Y1582">
        <v>79.961825100604202</v>
      </c>
      <c r="Z1582" s="6"/>
      <c r="AA1582">
        <v>0.63</v>
      </c>
      <c r="AB1582">
        <v>24.763838401030998</v>
      </c>
      <c r="AC1582">
        <v>26.576234301484401</v>
      </c>
      <c r="AD1582">
        <v>85.342175969265597</v>
      </c>
      <c r="AE1582">
        <v>2.7210328485045401</v>
      </c>
      <c r="AF1582">
        <v>0.786633171671687</v>
      </c>
    </row>
    <row r="1583" spans="1:32" x14ac:dyDescent="0.2">
      <c r="A1583" s="15" t="s">
        <v>80</v>
      </c>
      <c r="B1583" s="13">
        <v>50</v>
      </c>
      <c r="C1583" s="15">
        <v>2003</v>
      </c>
      <c r="D1583" s="15">
        <f>VLOOKUP(Tabelle128[[#This Row],[countrycode]],Tabelle1[[wbcode]:[treatment]],4,FALSE)</f>
        <v>0</v>
      </c>
      <c r="E1583" s="15">
        <f>VLOOKUP(Tabelle128[[#This Row],[countrycode]],Tabelle1[[wbcode]:[liberalizations]],5,FALSE)</f>
        <v>0</v>
      </c>
      <c r="F1583" s="15">
        <v>27.99732900144696</v>
      </c>
      <c r="G1583" s="15">
        <v>28.62739339729244</v>
      </c>
      <c r="H1583" s="15">
        <v>53.469387755102048</v>
      </c>
      <c r="I1583" s="16">
        <v>19.899811156468701</v>
      </c>
      <c r="J1583">
        <v>3.52</v>
      </c>
      <c r="K1583">
        <v>39.564998626708999</v>
      </c>
      <c r="L1583" s="15">
        <v>59.8</v>
      </c>
      <c r="M1583" s="18">
        <v>0.67700000000000005</v>
      </c>
      <c r="N1583">
        <v>13.54868031</v>
      </c>
      <c r="O1583">
        <v>74.305400000000006</v>
      </c>
      <c r="P1583" s="18">
        <v>2760.4051220381898</v>
      </c>
      <c r="Q1583">
        <v>5.467017942</v>
      </c>
      <c r="R1583">
        <v>8160.1273309999997</v>
      </c>
      <c r="S1583" s="15"/>
      <c r="T1583" s="15"/>
      <c r="U1583">
        <v>2.1040841800000001</v>
      </c>
      <c r="V1583">
        <v>9.4</v>
      </c>
      <c r="W1583">
        <v>39.483563827982799</v>
      </c>
      <c r="X1583">
        <v>42.906776881933197</v>
      </c>
      <c r="Y1583">
        <v>80.100188843531299</v>
      </c>
      <c r="Z1583" s="6"/>
      <c r="AA1583">
        <v>0.63700000000000001</v>
      </c>
      <c r="AB1583">
        <v>22.9003878642588</v>
      </c>
      <c r="AC1583">
        <v>25.5614419956351</v>
      </c>
      <c r="AD1583">
        <v>82.390340709916003</v>
      </c>
      <c r="AE1583">
        <v>2.7125924747435</v>
      </c>
      <c r="AF1583">
        <v>0.74706616854274699</v>
      </c>
    </row>
    <row r="1584" spans="1:32" x14ac:dyDescent="0.2">
      <c r="A1584" s="13" t="s">
        <v>80</v>
      </c>
      <c r="B1584" s="13">
        <v>50</v>
      </c>
      <c r="C1584" s="13">
        <v>2004</v>
      </c>
      <c r="D1584" s="13">
        <f>VLOOKUP(Tabelle128[[#This Row],[countrycode]],Tabelle1[[wbcode]:[treatment]],4,FALSE)</f>
        <v>0</v>
      </c>
      <c r="E1584" s="13">
        <f>VLOOKUP(Tabelle128[[#This Row],[countrycode]],Tabelle1[[wbcode]:[liberalizations]],5,FALSE)</f>
        <v>0</v>
      </c>
      <c r="F1584" s="13">
        <v>28.598298138113229</v>
      </c>
      <c r="G1584" s="13">
        <v>29.19033729352045</v>
      </c>
      <c r="H1584" s="13">
        <v>53.877551020408163</v>
      </c>
      <c r="I1584" s="14">
        <v>20.772429419261801</v>
      </c>
      <c r="J1584">
        <v>4.82</v>
      </c>
      <c r="K1584">
        <v>39.360000610351598</v>
      </c>
      <c r="L1584" s="13">
        <v>59.9</v>
      </c>
      <c r="M1584" s="17">
        <v>0.68700000000000006</v>
      </c>
      <c r="N1584">
        <v>13.89883041</v>
      </c>
      <c r="O1584">
        <v>74.490200000000002</v>
      </c>
      <c r="P1584" s="17">
        <v>3111.3743813975998</v>
      </c>
      <c r="Q1584">
        <v>5.6388096330000002</v>
      </c>
      <c r="R1584">
        <v>8592.3059269999994</v>
      </c>
      <c r="S1584" s="13"/>
      <c r="T1584" s="13"/>
      <c r="U1584">
        <v>2.1877862690000001</v>
      </c>
      <c r="V1584">
        <v>10.11</v>
      </c>
      <c r="W1584">
        <v>42.198076650746003</v>
      </c>
      <c r="X1584">
        <v>44.727268045882298</v>
      </c>
      <c r="Y1584">
        <v>79.227570580738202</v>
      </c>
      <c r="Z1584" s="6"/>
      <c r="AA1584">
        <v>0.64400000000000002</v>
      </c>
      <c r="AB1584">
        <v>22.128815479485599</v>
      </c>
      <c r="AC1584">
        <v>25.5797726482743</v>
      </c>
      <c r="AD1584">
        <v>86.925344696628301</v>
      </c>
      <c r="AE1584">
        <v>3.6322800495662602</v>
      </c>
      <c r="AF1584">
        <v>0.77121472653905598</v>
      </c>
    </row>
    <row r="1585" spans="1:32" x14ac:dyDescent="0.2">
      <c r="A1585" s="15" t="s">
        <v>80</v>
      </c>
      <c r="B1585" s="13">
        <v>50</v>
      </c>
      <c r="C1585" s="15">
        <v>2005</v>
      </c>
      <c r="D1585" s="15">
        <f>VLOOKUP(Tabelle128[[#This Row],[countrycode]],Tabelle1[[wbcode]:[treatment]],4,FALSE)</f>
        <v>0</v>
      </c>
      <c r="E1585" s="15">
        <f>VLOOKUP(Tabelle128[[#This Row],[countrycode]],Tabelle1[[wbcode]:[liberalizations]],5,FALSE)</f>
        <v>0</v>
      </c>
      <c r="F1585" s="15">
        <v>28.917901233900341</v>
      </c>
      <c r="G1585" s="15">
        <v>29.409745374574971</v>
      </c>
      <c r="H1585" s="15">
        <v>53.877551020408163</v>
      </c>
      <c r="I1585" s="16">
        <v>21.2927802058704</v>
      </c>
      <c r="J1585">
        <v>0.92</v>
      </c>
      <c r="K1585">
        <v>39.644001007080099</v>
      </c>
      <c r="L1585" s="15">
        <v>60</v>
      </c>
      <c r="M1585" s="18">
        <v>0.69399999999999995</v>
      </c>
      <c r="N1585">
        <v>14.168959620000001</v>
      </c>
      <c r="O1585">
        <v>74.764200000000002</v>
      </c>
      <c r="P1585" s="18">
        <v>3193.2043578644598</v>
      </c>
      <c r="Q1585">
        <v>5.8106013240000003</v>
      </c>
      <c r="R1585">
        <v>8735.3781689999996</v>
      </c>
      <c r="S1585" s="15"/>
      <c r="T1585" s="15"/>
      <c r="U1585">
        <v>2.203354563</v>
      </c>
      <c r="V1585">
        <v>8.9499999999999993</v>
      </c>
      <c r="W1585">
        <v>44.932292039836597</v>
      </c>
      <c r="X1585">
        <v>45.318955840557898</v>
      </c>
      <c r="Y1585">
        <v>78.7072197941296</v>
      </c>
      <c r="Z1585" s="6"/>
      <c r="AA1585">
        <v>0.65400000000000003</v>
      </c>
      <c r="AB1585">
        <v>21.449929545508802</v>
      </c>
      <c r="AC1585">
        <v>26.433569773829099</v>
      </c>
      <c r="AD1585">
        <v>90.251247880394502</v>
      </c>
      <c r="AE1585">
        <v>2.01778641357149</v>
      </c>
      <c r="AF1585">
        <v>0.83958727494505803</v>
      </c>
    </row>
    <row r="1586" spans="1:32" x14ac:dyDescent="0.2">
      <c r="A1586" s="13" t="s">
        <v>80</v>
      </c>
      <c r="B1586" s="13">
        <v>50</v>
      </c>
      <c r="C1586" s="13">
        <v>2006</v>
      </c>
      <c r="D1586" s="13">
        <f>VLOOKUP(Tabelle128[[#This Row],[countrycode]],Tabelle1[[wbcode]:[treatment]],4,FALSE)</f>
        <v>0</v>
      </c>
      <c r="E1586" s="13">
        <f>VLOOKUP(Tabelle128[[#This Row],[countrycode]],Tabelle1[[wbcode]:[liberalizations]],5,FALSE)</f>
        <v>0</v>
      </c>
      <c r="F1586" s="13">
        <v>29.491335197778842</v>
      </c>
      <c r="G1586" s="13">
        <v>29.973926861010391</v>
      </c>
      <c r="H1586" s="13">
        <v>54.285714285714292</v>
      </c>
      <c r="I1586" s="14">
        <v>21.5656020386308</v>
      </c>
      <c r="J1586">
        <v>2.68</v>
      </c>
      <c r="K1586">
        <v>39.930000305175803</v>
      </c>
      <c r="L1586" s="13">
        <v>60.2</v>
      </c>
      <c r="M1586" s="17">
        <v>0.7</v>
      </c>
      <c r="N1586">
        <v>14.25150013</v>
      </c>
      <c r="O1586">
        <v>74.921499999999995</v>
      </c>
      <c r="P1586" s="17">
        <v>3369.9244425992902</v>
      </c>
      <c r="Q1586">
        <v>5.9783508579999998</v>
      </c>
      <c r="R1586">
        <v>9152.383855</v>
      </c>
      <c r="S1586" s="13"/>
      <c r="T1586" s="13"/>
      <c r="U1586">
        <v>2.2155990449999998</v>
      </c>
      <c r="V1586">
        <v>8.6300000000000008</v>
      </c>
      <c r="W1586">
        <v>46.028516354067897</v>
      </c>
      <c r="X1586">
        <v>47.912414055363001</v>
      </c>
      <c r="Y1586">
        <v>78.4343979613692</v>
      </c>
      <c r="Z1586" s="6"/>
      <c r="AA1586">
        <v>0.66100000000000003</v>
      </c>
      <c r="AB1586">
        <v>22.583606156105599</v>
      </c>
      <c r="AC1586">
        <v>27.184731249535599</v>
      </c>
      <c r="AD1586">
        <v>93.940930409430905</v>
      </c>
      <c r="AE1586">
        <v>3.2252533743891698</v>
      </c>
      <c r="AF1586">
        <v>0.930015085658638</v>
      </c>
    </row>
    <row r="1587" spans="1:32" x14ac:dyDescent="0.2">
      <c r="A1587" s="15" t="s">
        <v>80</v>
      </c>
      <c r="B1587" s="13">
        <v>50</v>
      </c>
      <c r="C1587" s="15">
        <v>2007</v>
      </c>
      <c r="D1587" s="15">
        <f>VLOOKUP(Tabelle128[[#This Row],[countrycode]],Tabelle1[[wbcode]:[treatment]],4,FALSE)</f>
        <v>0</v>
      </c>
      <c r="E1587" s="15">
        <f>VLOOKUP(Tabelle128[[#This Row],[countrycode]],Tabelle1[[wbcode]:[liberalizations]],5,FALSE)</f>
        <v>0</v>
      </c>
      <c r="F1587" s="15">
        <v>29.992057856589909</v>
      </c>
      <c r="G1587" s="15">
        <v>30.348734150570309</v>
      </c>
      <c r="H1587" s="15">
        <v>54.489795918367363</v>
      </c>
      <c r="I1587" s="16">
        <v>21.793059190406002</v>
      </c>
      <c r="J1587">
        <v>4.21</v>
      </c>
      <c r="K1587">
        <v>40.192001342773402</v>
      </c>
      <c r="L1587" s="15">
        <v>60.4</v>
      </c>
      <c r="M1587" s="18">
        <v>0.70599999999999996</v>
      </c>
      <c r="N1587">
        <v>14.326660159999999</v>
      </c>
      <c r="O1587">
        <v>75.072000000000003</v>
      </c>
      <c r="P1587" s="18">
        <v>3776.3320463646101</v>
      </c>
      <c r="Q1587">
        <v>6.1461003920000001</v>
      </c>
      <c r="R1587">
        <v>9624.7785719999993</v>
      </c>
      <c r="S1587" s="15"/>
      <c r="T1587" s="15"/>
      <c r="U1587">
        <v>2.298392019</v>
      </c>
      <c r="V1587">
        <v>9.0399999999999991</v>
      </c>
      <c r="W1587">
        <v>51.078221981570103</v>
      </c>
      <c r="X1587">
        <v>52.981178995076696</v>
      </c>
      <c r="Y1587">
        <v>78.206940809594002</v>
      </c>
      <c r="Z1587" s="6"/>
      <c r="AA1587">
        <v>0.66400000000000003</v>
      </c>
      <c r="AB1587">
        <v>23.0432471999118</v>
      </c>
      <c r="AC1587">
        <v>28.908341605751598</v>
      </c>
      <c r="AD1587">
        <v>104.059400976647</v>
      </c>
      <c r="AE1587">
        <v>2.9669443247734999</v>
      </c>
      <c r="AF1587">
        <v>1.0096477349883699</v>
      </c>
    </row>
    <row r="1588" spans="1:32" x14ac:dyDescent="0.2">
      <c r="A1588" s="13" t="s">
        <v>80</v>
      </c>
      <c r="B1588" s="13">
        <v>50</v>
      </c>
      <c r="C1588" s="13">
        <v>2008</v>
      </c>
      <c r="D1588" s="13">
        <f>VLOOKUP(Tabelle128[[#This Row],[countrycode]],Tabelle1[[wbcode]:[treatment]],4,FALSE)</f>
        <v>0</v>
      </c>
      <c r="E1588" s="13">
        <f>VLOOKUP(Tabelle128[[#This Row],[countrycode]],Tabelle1[[wbcode]:[liberalizations]],5,FALSE)</f>
        <v>0</v>
      </c>
      <c r="F1588" s="13">
        <v>30.444123129438029</v>
      </c>
      <c r="G1588" s="13">
        <v>30.639462190651489</v>
      </c>
      <c r="H1588" s="13">
        <v>54.693877551020407</v>
      </c>
      <c r="I1588" s="14">
        <v>22.495350368714</v>
      </c>
      <c r="J1588">
        <v>1.95</v>
      </c>
      <c r="K1588">
        <v>40.425998687744098</v>
      </c>
      <c r="L1588" s="13">
        <v>60.5</v>
      </c>
      <c r="M1588" s="17">
        <v>0.71099999999999997</v>
      </c>
      <c r="N1588">
        <v>14.41417027</v>
      </c>
      <c r="O1588">
        <v>75.184600000000003</v>
      </c>
      <c r="P1588" s="17">
        <v>4307.5800226306601</v>
      </c>
      <c r="Q1588">
        <v>6.3138499259999996</v>
      </c>
      <c r="R1588">
        <v>9902.6392080000005</v>
      </c>
      <c r="S1588" s="13"/>
      <c r="T1588" s="13"/>
      <c r="U1588">
        <v>2.336488218</v>
      </c>
      <c r="V1588">
        <v>10.01</v>
      </c>
      <c r="W1588">
        <v>55.652829942901803</v>
      </c>
      <c r="X1588">
        <v>58.690830275793701</v>
      </c>
      <c r="Y1588">
        <v>77.504649631286</v>
      </c>
      <c r="Z1588" s="6"/>
      <c r="AA1588">
        <v>0.66600000000000004</v>
      </c>
      <c r="AB1588">
        <v>23.628811069379001</v>
      </c>
      <c r="AC1588">
        <v>31.449418524710001</v>
      </c>
      <c r="AD1588">
        <v>114.343660218696</v>
      </c>
      <c r="AE1588">
        <v>4.3450280762304097</v>
      </c>
      <c r="AF1588">
        <v>1.0588948272466201</v>
      </c>
    </row>
    <row r="1589" spans="1:32" x14ac:dyDescent="0.2">
      <c r="A1589" s="15" t="s">
        <v>80</v>
      </c>
      <c r="B1589" s="13">
        <v>50</v>
      </c>
      <c r="C1589" s="15">
        <v>2009</v>
      </c>
      <c r="D1589" s="15">
        <f>VLOOKUP(Tabelle128[[#This Row],[countrycode]],Tabelle1[[wbcode]:[treatment]],4,FALSE)</f>
        <v>0</v>
      </c>
      <c r="E1589" s="15">
        <f>VLOOKUP(Tabelle128[[#This Row],[countrycode]],Tabelle1[[wbcode]:[liberalizations]],5,FALSE)</f>
        <v>0</v>
      </c>
      <c r="F1589" s="15">
        <v>30.963324738454698</v>
      </c>
      <c r="G1589" s="15">
        <v>31.1476520963765</v>
      </c>
      <c r="H1589" s="15">
        <v>55.102040816326543</v>
      </c>
      <c r="I1589" s="16">
        <v>21.351393727035401</v>
      </c>
      <c r="J1589">
        <v>1.75</v>
      </c>
      <c r="K1589">
        <v>40.3289985656738</v>
      </c>
      <c r="L1589" s="15">
        <v>60.7</v>
      </c>
      <c r="M1589" s="18">
        <v>0.71499999999999997</v>
      </c>
      <c r="N1589">
        <v>14.39165974</v>
      </c>
      <c r="O1589">
        <v>75.2667</v>
      </c>
      <c r="P1589" s="18">
        <v>4128.4639592936401</v>
      </c>
      <c r="Q1589">
        <v>6.4816999439999998</v>
      </c>
      <c r="R1589">
        <v>10145.01319</v>
      </c>
      <c r="S1589" s="15"/>
      <c r="T1589" s="15"/>
      <c r="U1589">
        <v>2.3106789920000002</v>
      </c>
      <c r="V1589">
        <v>10.18</v>
      </c>
      <c r="W1589">
        <v>45.039811033927997</v>
      </c>
      <c r="X1589">
        <v>47.977067753744201</v>
      </c>
      <c r="Y1589">
        <v>78.648606272964599</v>
      </c>
      <c r="Z1589" s="6"/>
      <c r="AA1589">
        <v>0.66900000000000004</v>
      </c>
      <c r="AB1589">
        <v>24.333471944809901</v>
      </c>
      <c r="AC1589">
        <v>28.0412153272481</v>
      </c>
      <c r="AD1589">
        <v>93.016878787672198</v>
      </c>
      <c r="AE1589">
        <v>3.6649033064292502</v>
      </c>
      <c r="AF1589">
        <v>1.0627166264560299</v>
      </c>
    </row>
    <row r="1590" spans="1:32" x14ac:dyDescent="0.2">
      <c r="A1590" s="13" t="s">
        <v>80</v>
      </c>
      <c r="B1590" s="13">
        <v>50</v>
      </c>
      <c r="C1590" s="13">
        <v>2010</v>
      </c>
      <c r="D1590" s="13">
        <f>VLOOKUP(Tabelle128[[#This Row],[countrycode]],Tabelle1[[wbcode]:[treatment]],4,FALSE)</f>
        <v>0</v>
      </c>
      <c r="E1590" s="13">
        <f>VLOOKUP(Tabelle128[[#This Row],[countrycode]],Tabelle1[[wbcode]:[liberalizations]],5,FALSE)</f>
        <v>0</v>
      </c>
      <c r="F1590" s="13">
        <v>31.396119405674501</v>
      </c>
      <c r="G1590" s="13">
        <v>31.419478180628658</v>
      </c>
      <c r="H1590" s="13">
        <v>55.3061224489796</v>
      </c>
      <c r="I1590" s="14">
        <v>21.714476998581802</v>
      </c>
      <c r="J1590">
        <v>1.03</v>
      </c>
      <c r="K1590">
        <v>40.770999908447301</v>
      </c>
      <c r="L1590" s="13">
        <v>60.9</v>
      </c>
      <c r="M1590" s="17">
        <v>0.72</v>
      </c>
      <c r="N1590">
        <v>14.49536037</v>
      </c>
      <c r="O1590">
        <v>75.420599999999993</v>
      </c>
      <c r="P1590" s="17">
        <v>4344.6194176027802</v>
      </c>
      <c r="Q1590">
        <v>6.649549961</v>
      </c>
      <c r="R1590">
        <v>10309.12234</v>
      </c>
      <c r="S1590" s="18"/>
      <c r="T1590" s="18"/>
      <c r="U1590">
        <v>2.5482443090000002</v>
      </c>
      <c r="V1590">
        <v>10.49</v>
      </c>
      <c r="W1590">
        <v>47.959728694242798</v>
      </c>
      <c r="X1590">
        <v>52.191281142556498</v>
      </c>
      <c r="Y1590">
        <v>78.285523001418198</v>
      </c>
      <c r="AA1590">
        <v>0.67100000000000004</v>
      </c>
      <c r="AB1590">
        <v>26.0078083562899</v>
      </c>
      <c r="AC1590">
        <v>29.523551770956502</v>
      </c>
      <c r="AD1590">
        <v>100.15100983679901</v>
      </c>
      <c r="AE1590">
        <v>3.3389796360106501</v>
      </c>
      <c r="AF1590">
        <v>1.0354454908345001</v>
      </c>
    </row>
    <row r="1591" spans="1:32" x14ac:dyDescent="0.2">
      <c r="A1591" s="15" t="s">
        <v>80</v>
      </c>
      <c r="B1591" s="13">
        <v>50</v>
      </c>
      <c r="C1591" s="15">
        <v>2011</v>
      </c>
      <c r="D1591" s="15">
        <f>VLOOKUP(Tabelle128[[#This Row],[countrycode]],Tabelle1[[wbcode]:[treatment]],4,FALSE)</f>
        <v>0</v>
      </c>
      <c r="E1591" s="15">
        <f>VLOOKUP(Tabelle128[[#This Row],[countrycode]],Tabelle1[[wbcode]:[liberalizations]],5,FALSE)</f>
        <v>0</v>
      </c>
      <c r="F1591" s="15">
        <v>31.869436880201739</v>
      </c>
      <c r="G1591" s="15">
        <v>31.520332833222461</v>
      </c>
      <c r="H1591" s="15">
        <v>55.714285714285722</v>
      </c>
      <c r="I1591" s="16">
        <v>17.039976707524399</v>
      </c>
      <c r="J1591">
        <v>2.65</v>
      </c>
      <c r="K1591">
        <v>38.540000915527301</v>
      </c>
      <c r="L1591" s="15">
        <v>61</v>
      </c>
      <c r="M1591" s="18">
        <v>0.72199999999999998</v>
      </c>
      <c r="N1591">
        <v>14.64006996</v>
      </c>
      <c r="O1591">
        <v>75.459500000000006</v>
      </c>
      <c r="P1591" s="18">
        <v>4479.9216289353599</v>
      </c>
      <c r="Q1591">
        <v>6.8238401409999998</v>
      </c>
      <c r="R1591">
        <v>10050.719880000001</v>
      </c>
      <c r="S1591" s="18"/>
      <c r="T1591" s="18"/>
      <c r="U1591">
        <v>2.376306568</v>
      </c>
      <c r="V1591">
        <v>10.029999999999999</v>
      </c>
      <c r="W1591">
        <v>46.054653771668796</v>
      </c>
      <c r="X1591">
        <v>54.051725532568099</v>
      </c>
      <c r="Y1591">
        <v>82.960023292475597</v>
      </c>
      <c r="AA1591">
        <v>0.67600000000000005</v>
      </c>
      <c r="AB1591">
        <v>23.110845761891301</v>
      </c>
      <c r="AC1591">
        <v>30.548125974209999</v>
      </c>
      <c r="AD1591">
        <v>100.106379304237</v>
      </c>
      <c r="AE1591">
        <v>3.2400284200952298</v>
      </c>
      <c r="AF1591">
        <v>0.99758900395605699</v>
      </c>
    </row>
    <row r="1592" spans="1:32" x14ac:dyDescent="0.2">
      <c r="A1592" s="13" t="s">
        <v>80</v>
      </c>
      <c r="B1592" s="13">
        <v>50</v>
      </c>
      <c r="C1592" s="13">
        <v>2012</v>
      </c>
      <c r="D1592" s="13">
        <f>VLOOKUP(Tabelle128[[#This Row],[countrycode]],Tabelle1[[wbcode]:[treatment]],4,FALSE)</f>
        <v>0</v>
      </c>
      <c r="E1592" s="13">
        <f>VLOOKUP(Tabelle128[[#This Row],[countrycode]],Tabelle1[[wbcode]:[liberalizations]],5,FALSE)</f>
        <v>0</v>
      </c>
      <c r="F1592" s="13">
        <v>32.446326829532232</v>
      </c>
      <c r="G1592" s="13">
        <v>31.899053042950651</v>
      </c>
      <c r="H1592" s="13">
        <v>55.91836734693878</v>
      </c>
      <c r="I1592" s="14">
        <v>16.3719210829376</v>
      </c>
      <c r="J1592">
        <v>1.02</v>
      </c>
      <c r="K1592">
        <v>39.355998992919901</v>
      </c>
      <c r="L1592" s="13">
        <v>61.2</v>
      </c>
      <c r="M1592" s="17">
        <v>0.72399999999999998</v>
      </c>
      <c r="N1592">
        <v>14.7186451</v>
      </c>
      <c r="O1592">
        <v>75.549800000000005</v>
      </c>
      <c r="P1592" s="17">
        <v>4361.6843382532197</v>
      </c>
      <c r="Q1592">
        <v>6.7414197920000003</v>
      </c>
      <c r="R1592">
        <v>10392.253549999999</v>
      </c>
      <c r="S1592" s="18">
        <v>21.397154820000001</v>
      </c>
      <c r="T1592" s="18">
        <v>18.854240000000001</v>
      </c>
      <c r="U1592">
        <v>2.4251770210000001</v>
      </c>
      <c r="V1592">
        <v>9.15</v>
      </c>
      <c r="W1592">
        <v>45.912847772456402</v>
      </c>
      <c r="X1592">
        <v>55.637876157211601</v>
      </c>
      <c r="Y1592">
        <v>83.628078917062396</v>
      </c>
      <c r="Z1592">
        <v>0.56499999999999995</v>
      </c>
      <c r="AA1592">
        <v>0.68</v>
      </c>
      <c r="AB1592">
        <v>23.8562334816964</v>
      </c>
      <c r="AC1592">
        <v>30.121536823045599</v>
      </c>
      <c r="AD1592">
        <v>101.550723929668</v>
      </c>
      <c r="AE1592">
        <v>4.6118443220664602</v>
      </c>
      <c r="AF1592">
        <v>0.97385231502229797</v>
      </c>
    </row>
    <row r="1593" spans="1:32" x14ac:dyDescent="0.2">
      <c r="A1593" s="15" t="s">
        <v>80</v>
      </c>
      <c r="B1593" s="13">
        <v>50</v>
      </c>
      <c r="C1593" s="15">
        <v>2013</v>
      </c>
      <c r="D1593" s="15">
        <f>VLOOKUP(Tabelle128[[#This Row],[countrycode]],Tabelle1[[wbcode]:[treatment]],4,FALSE)</f>
        <v>0</v>
      </c>
      <c r="E1593" s="15">
        <f>VLOOKUP(Tabelle128[[#This Row],[countrycode]],Tabelle1[[wbcode]:[liberalizations]],5,FALSE)</f>
        <v>0</v>
      </c>
      <c r="F1593" s="15">
        <v>33.112544904793459</v>
      </c>
      <c r="G1593" s="15">
        <v>32.317313037398478</v>
      </c>
      <c r="H1593" s="15">
        <v>56.326530612244909</v>
      </c>
      <c r="I1593" s="16">
        <v>14.499576596896</v>
      </c>
      <c r="J1593">
        <v>0.72</v>
      </c>
      <c r="K1593">
        <v>39.866001129150398</v>
      </c>
      <c r="L1593" s="15">
        <v>61.3</v>
      </c>
      <c r="M1593" s="18">
        <v>0.72699999999999998</v>
      </c>
      <c r="N1593">
        <v>14.797220230000001</v>
      </c>
      <c r="O1593">
        <v>75.650199999999998</v>
      </c>
      <c r="P1593" s="18">
        <v>4444.8474881116199</v>
      </c>
      <c r="Q1593">
        <v>6.8552448750000003</v>
      </c>
      <c r="R1593">
        <v>10480.33431</v>
      </c>
      <c r="S1593" s="18">
        <v>21.358105989999999</v>
      </c>
      <c r="T1593" s="18">
        <v>18.854240000000001</v>
      </c>
      <c r="U1593">
        <v>2.4526997339999999</v>
      </c>
      <c r="V1593">
        <v>9.36</v>
      </c>
      <c r="W1593">
        <v>44.8896426169321</v>
      </c>
      <c r="X1593">
        <v>54.065195986710002</v>
      </c>
      <c r="Y1593">
        <v>85.500423403103994</v>
      </c>
      <c r="Z1593">
        <v>0.56699999999999995</v>
      </c>
      <c r="AA1593">
        <v>0.68200000000000005</v>
      </c>
      <c r="AB1593">
        <v>23.309996561193099</v>
      </c>
      <c r="AC1593">
        <v>29.137946728834901</v>
      </c>
      <c r="AD1593">
        <v>98.954838603642102</v>
      </c>
      <c r="AE1593">
        <v>5.3162353132669304</v>
      </c>
      <c r="AF1593">
        <v>0.97208363540628095</v>
      </c>
    </row>
    <row r="1594" spans="1:32" x14ac:dyDescent="0.2">
      <c r="A1594" s="13" t="s">
        <v>80</v>
      </c>
      <c r="B1594" s="13">
        <v>50</v>
      </c>
      <c r="C1594" s="13">
        <v>2014</v>
      </c>
      <c r="D1594" s="13">
        <f>VLOOKUP(Tabelle128[[#This Row],[countrycode]],Tabelle1[[wbcode]:[treatment]],4,FALSE)</f>
        <v>0</v>
      </c>
      <c r="E1594" s="13">
        <f>VLOOKUP(Tabelle128[[#This Row],[countrycode]],Tabelle1[[wbcode]:[liberalizations]],5,FALSE)</f>
        <v>0</v>
      </c>
      <c r="F1594" s="13">
        <v>33.558347625137507</v>
      </c>
      <c r="G1594" s="13">
        <v>32.507293761734907</v>
      </c>
      <c r="H1594" s="13">
        <v>56.326530612244909</v>
      </c>
      <c r="I1594" s="14">
        <v>16.801123671864399</v>
      </c>
      <c r="J1594">
        <v>1.39</v>
      </c>
      <c r="K1594">
        <v>40.1310005187988</v>
      </c>
      <c r="L1594" s="13">
        <v>61.4</v>
      </c>
      <c r="M1594" s="17">
        <v>0.73</v>
      </c>
      <c r="N1594">
        <v>14.76702023</v>
      </c>
      <c r="O1594">
        <v>75.649699999999996</v>
      </c>
      <c r="P1594" s="17">
        <v>4543.9922759810997</v>
      </c>
      <c r="Q1594">
        <v>6.9690699580000004</v>
      </c>
      <c r="R1594">
        <v>10750.96464</v>
      </c>
      <c r="S1594" s="18">
        <v>21.328716920000002</v>
      </c>
      <c r="T1594" s="18">
        <v>18.854240000000001</v>
      </c>
      <c r="U1594">
        <v>2.5212865610000001</v>
      </c>
      <c r="V1594">
        <v>9.69</v>
      </c>
      <c r="W1594">
        <v>42.566236531169899</v>
      </c>
      <c r="X1594">
        <v>52.967603919142498</v>
      </c>
      <c r="Y1594">
        <v>83.198876328135597</v>
      </c>
      <c r="Z1594">
        <v>0.56899999999999995</v>
      </c>
      <c r="AA1594">
        <v>0.68400000000000005</v>
      </c>
      <c r="AB1594">
        <v>19.257323317538699</v>
      </c>
      <c r="AC1594">
        <v>27.128883639618898</v>
      </c>
      <c r="AD1594">
        <v>95.533840450312397</v>
      </c>
      <c r="AE1594">
        <v>4.6255509953402401</v>
      </c>
      <c r="AF1594">
        <v>1.00150981471964</v>
      </c>
    </row>
    <row r="1595" spans="1:32" x14ac:dyDescent="0.2">
      <c r="A1595" s="15" t="s">
        <v>80</v>
      </c>
      <c r="B1595" s="13">
        <v>50</v>
      </c>
      <c r="C1595" s="15">
        <v>2015</v>
      </c>
      <c r="D1595" s="15">
        <f>VLOOKUP(Tabelle128[[#This Row],[countrycode]],Tabelle1[[wbcode]:[treatment]],4,FALSE)</f>
        <v>0</v>
      </c>
      <c r="E1595" s="15">
        <f>VLOOKUP(Tabelle128[[#This Row],[countrycode]],Tabelle1[[wbcode]:[liberalizations]],5,FALSE)</f>
        <v>0</v>
      </c>
      <c r="F1595" s="15">
        <v>34.06985943609611</v>
      </c>
      <c r="G1595" s="15">
        <v>32.669645343657187</v>
      </c>
      <c r="H1595" s="15">
        <v>56.530612244897974</v>
      </c>
      <c r="I1595" s="16">
        <v>11.2901339943409</v>
      </c>
      <c r="J1595">
        <v>0.8</v>
      </c>
      <c r="K1595">
        <v>39.933998107910199</v>
      </c>
      <c r="L1595" s="15">
        <v>61.5</v>
      </c>
      <c r="M1595" s="18">
        <v>0.73299999999999998</v>
      </c>
      <c r="N1595">
        <v>14.891079899999999</v>
      </c>
      <c r="O1595">
        <v>75.691900000000004</v>
      </c>
      <c r="P1595" s="18">
        <v>4094.8416023073701</v>
      </c>
      <c r="Q1595">
        <v>7.0828950409999996</v>
      </c>
      <c r="R1595">
        <v>10793.65064</v>
      </c>
      <c r="S1595" s="18">
        <v>21.308767960000001</v>
      </c>
      <c r="T1595" s="18">
        <v>18.854240000000001</v>
      </c>
      <c r="U1595">
        <v>2.6182409240000002</v>
      </c>
      <c r="V1595">
        <v>10.02</v>
      </c>
      <c r="W1595">
        <v>38.399795996316399</v>
      </c>
      <c r="X1595">
        <v>48.848637507057198</v>
      </c>
      <c r="Y1595">
        <v>88.709866005659094</v>
      </c>
      <c r="Z1595">
        <v>0.57199999999999995</v>
      </c>
      <c r="AA1595">
        <v>0.68500000000000005</v>
      </c>
      <c r="AB1595">
        <v>20.9814225248128</v>
      </c>
      <c r="AC1595">
        <v>24.896467016991799</v>
      </c>
      <c r="AD1595">
        <v>87.248433503373505</v>
      </c>
      <c r="AE1595">
        <v>4.4373712732149997</v>
      </c>
      <c r="AF1595">
        <v>1.0498251671466401</v>
      </c>
    </row>
    <row r="1596" spans="1:32" x14ac:dyDescent="0.2">
      <c r="A1596" s="13" t="s">
        <v>80</v>
      </c>
      <c r="B1596" s="13">
        <v>50</v>
      </c>
      <c r="C1596" s="13">
        <v>2016</v>
      </c>
      <c r="D1596" s="13">
        <f>VLOOKUP(Tabelle128[[#This Row],[countrycode]],Tabelle1[[wbcode]:[treatment]],4,FALSE)</f>
        <v>0</v>
      </c>
      <c r="E1596" s="13">
        <f>VLOOKUP(Tabelle128[[#This Row],[countrycode]],Tabelle1[[wbcode]:[liberalizations]],5,FALSE)</f>
        <v>0</v>
      </c>
      <c r="F1596" s="13">
        <v>34.468128876706707</v>
      </c>
      <c r="G1596" s="13">
        <v>32.782047921224702</v>
      </c>
      <c r="H1596" s="13">
        <v>56.530612244897974</v>
      </c>
      <c r="I1596" s="14">
        <v>9.9726509288819205</v>
      </c>
      <c r="J1596">
        <v>0.67</v>
      </c>
      <c r="K1596">
        <v>39.830001831054702</v>
      </c>
      <c r="L1596" s="13"/>
      <c r="M1596" s="17">
        <v>0.73699999999999999</v>
      </c>
      <c r="N1596">
        <v>15.125610350000001</v>
      </c>
      <c r="O1596">
        <v>75.786100000000005</v>
      </c>
      <c r="P1596" s="17">
        <v>3924.3490921255302</v>
      </c>
      <c r="Q1596">
        <v>7.1967201230000004</v>
      </c>
      <c r="R1596">
        <v>10821.75244</v>
      </c>
      <c r="S1596" s="18">
        <v>21.28556189</v>
      </c>
      <c r="T1596" s="18">
        <v>18.854240000000001</v>
      </c>
      <c r="U1596">
        <v>2.56616606</v>
      </c>
      <c r="V1596">
        <v>10.24</v>
      </c>
      <c r="W1596">
        <v>38.295416144557599</v>
      </c>
      <c r="X1596">
        <v>48.7975224218306</v>
      </c>
      <c r="Y1596">
        <v>90.027349071118095</v>
      </c>
      <c r="Z1596">
        <v>0.57499999999999996</v>
      </c>
      <c r="AA1596">
        <v>0.68799999999999994</v>
      </c>
      <c r="AB1596">
        <v>20.497635554212199</v>
      </c>
      <c r="AC1596">
        <v>24.007363049998599</v>
      </c>
      <c r="AD1596">
        <v>87.092938566388099</v>
      </c>
      <c r="AE1596">
        <v>3.6293993738438299</v>
      </c>
      <c r="AF1596">
        <v>1.1029429551084999</v>
      </c>
    </row>
    <row r="1597" spans="1:32" x14ac:dyDescent="0.2">
      <c r="A1597" s="15" t="s">
        <v>80</v>
      </c>
      <c r="B1597" s="13">
        <v>50</v>
      </c>
      <c r="C1597" s="15">
        <v>2017</v>
      </c>
      <c r="D1597" s="15">
        <f>VLOOKUP(Tabelle128[[#This Row],[countrycode]],Tabelle1[[wbcode]:[treatment]],4,FALSE)</f>
        <v>0</v>
      </c>
      <c r="E1597" s="15">
        <f>VLOOKUP(Tabelle128[[#This Row],[countrycode]],Tabelle1[[wbcode]:[liberalizations]],5,FALSE)</f>
        <v>0</v>
      </c>
      <c r="F1597" s="15">
        <v>34.794838670253952</v>
      </c>
      <c r="G1597" s="15">
        <v>32.871793063009697</v>
      </c>
      <c r="H1597" s="15">
        <v>56.530612244897974</v>
      </c>
      <c r="I1597" s="16">
        <v>8.9269259574401296</v>
      </c>
      <c r="J1597">
        <v>1.05</v>
      </c>
      <c r="K1597">
        <v>39.777999877929702</v>
      </c>
      <c r="L1597" s="15"/>
      <c r="M1597" s="18">
        <v>0.74</v>
      </c>
      <c r="N1597">
        <v>15.224881359999999</v>
      </c>
      <c r="O1597">
        <v>75.844800000000006</v>
      </c>
      <c r="P1597" s="18">
        <v>3687.7803164010102</v>
      </c>
      <c r="Q1597">
        <v>7.2741763239999999</v>
      </c>
      <c r="R1597">
        <v>10906.88715</v>
      </c>
      <c r="S1597" s="18">
        <v>21.273475019999999</v>
      </c>
      <c r="T1597" s="18">
        <v>18.854240000000001</v>
      </c>
      <c r="U1597">
        <v>2.5566664389999998</v>
      </c>
      <c r="V1597">
        <v>9.93</v>
      </c>
      <c r="W1597">
        <v>41.720745483846898</v>
      </c>
      <c r="X1597">
        <v>54.088358578828299</v>
      </c>
      <c r="Y1597">
        <v>91.073074042559895</v>
      </c>
      <c r="Z1597">
        <v>0.57799999999999996</v>
      </c>
      <c r="AA1597">
        <v>0.69199999999999995</v>
      </c>
      <c r="AB1597">
        <v>20.046249642197601</v>
      </c>
      <c r="AC1597">
        <v>23.623881989891299</v>
      </c>
      <c r="AD1597">
        <v>95.809104062675203</v>
      </c>
      <c r="AE1597">
        <v>5.3088483956584103</v>
      </c>
      <c r="AF1597">
        <v>1.1390705538874999</v>
      </c>
    </row>
    <row r="1598" spans="1:32" x14ac:dyDescent="0.2">
      <c r="A1598" s="13" t="s">
        <v>80</v>
      </c>
      <c r="B1598" s="13">
        <v>50</v>
      </c>
      <c r="C1598" s="13">
        <v>2018</v>
      </c>
      <c r="D1598" s="13">
        <f>VLOOKUP(Tabelle128[[#This Row],[countrycode]],Tabelle1[[wbcode]:[treatment]],4,FALSE)</f>
        <v>0</v>
      </c>
      <c r="E1598" s="13">
        <f>VLOOKUP(Tabelle128[[#This Row],[countrycode]],Tabelle1[[wbcode]:[liberalizations]],5,FALSE)</f>
        <v>0</v>
      </c>
      <c r="F1598" s="13">
        <v>34.880047937827811</v>
      </c>
      <c r="G1598" s="13">
        <v>32.837325975358333</v>
      </c>
      <c r="H1598" s="13">
        <v>56.530612244897974</v>
      </c>
      <c r="I1598" s="14">
        <v>10.0632382031323</v>
      </c>
      <c r="J1598">
        <v>1.92</v>
      </c>
      <c r="K1598">
        <v>39.641998291015597</v>
      </c>
      <c r="L1598" s="13"/>
      <c r="M1598" s="17">
        <v>0.74299999999999999</v>
      </c>
      <c r="N1598">
        <v>15.324803899999999</v>
      </c>
      <c r="O1598">
        <v>75.950100000000006</v>
      </c>
      <c r="P1598" s="17">
        <v>3690.89693189538</v>
      </c>
      <c r="Q1598">
        <v>7.352466164</v>
      </c>
      <c r="R1598">
        <v>11027.267019999999</v>
      </c>
      <c r="S1598" s="18">
        <v>19.317581629999999</v>
      </c>
      <c r="T1598" s="18">
        <v>16.88955</v>
      </c>
      <c r="U1598">
        <v>2.53889232</v>
      </c>
      <c r="V1598">
        <v>8.98</v>
      </c>
      <c r="W1598">
        <v>45.485748171225502</v>
      </c>
      <c r="X1598">
        <v>58.386076089409698</v>
      </c>
      <c r="Y1598">
        <v>89.9367617968677</v>
      </c>
      <c r="Z1598">
        <v>0.59599999999999997</v>
      </c>
      <c r="AA1598">
        <v>0.69799999999999995</v>
      </c>
      <c r="AB1598">
        <v>19.600833735302299</v>
      </c>
      <c r="AC1598">
        <v>23.686313730522901</v>
      </c>
      <c r="AD1598">
        <v>103.87182426063499</v>
      </c>
      <c r="AE1598">
        <v>7.3075917603164999</v>
      </c>
      <c r="AF1598">
        <v>1.1458628510040201</v>
      </c>
    </row>
    <row r="1599" spans="1:32" x14ac:dyDescent="0.2">
      <c r="A1599" s="15" t="s">
        <v>80</v>
      </c>
      <c r="B1599" s="13">
        <v>50</v>
      </c>
      <c r="C1599" s="15">
        <v>2019</v>
      </c>
      <c r="D1599" s="15">
        <f>VLOOKUP(Tabelle128[[#This Row],[countrycode]],Tabelle1[[wbcode]:[treatment]],4,FALSE)</f>
        <v>0</v>
      </c>
      <c r="E1599" s="15">
        <f>VLOOKUP(Tabelle128[[#This Row],[countrycode]],Tabelle1[[wbcode]:[liberalizations]],5,FALSE)</f>
        <v>0</v>
      </c>
      <c r="F1599" s="15"/>
      <c r="G1599" s="15"/>
      <c r="H1599" s="15"/>
      <c r="I1599" s="16">
        <v>9.1549571539520809</v>
      </c>
      <c r="J1599">
        <v>-0.38</v>
      </c>
      <c r="K1599">
        <v>39.793998718261697</v>
      </c>
      <c r="L1599" s="15"/>
      <c r="M1599" s="18">
        <v>0.745</v>
      </c>
      <c r="N1599">
        <v>15.425382239999999</v>
      </c>
      <c r="O1599">
        <v>75.993300000000005</v>
      </c>
      <c r="P1599" s="18">
        <v>3571.9450479715401</v>
      </c>
      <c r="Q1599">
        <v>7.4315986140000003</v>
      </c>
      <c r="R1599">
        <v>10910.370989999999</v>
      </c>
      <c r="S1599" s="18">
        <v>19.286407919999998</v>
      </c>
      <c r="T1599" s="18">
        <v>16.88955</v>
      </c>
      <c r="U1599">
        <v>2.5661582809999999</v>
      </c>
      <c r="V1599">
        <v>9.17</v>
      </c>
      <c r="W1599">
        <v>46.096865353112797</v>
      </c>
      <c r="X1599">
        <v>56.562085979259002</v>
      </c>
      <c r="Y1599">
        <v>90.845042846047903</v>
      </c>
      <c r="Z1599">
        <v>0.59799999999999998</v>
      </c>
      <c r="AA1599">
        <v>0.69899999999999995</v>
      </c>
      <c r="AB1599">
        <v>19.4966649915483</v>
      </c>
      <c r="AC1599">
        <v>23.312345405063201</v>
      </c>
      <c r="AD1599">
        <v>102.658951332372</v>
      </c>
      <c r="AE1599">
        <v>6.7200753286380399</v>
      </c>
      <c r="AF1599">
        <v>1.1136694911835101</v>
      </c>
    </row>
    <row r="1600" spans="1:32" x14ac:dyDescent="0.2">
      <c r="A1600" s="13" t="s">
        <v>80</v>
      </c>
      <c r="B1600" s="13">
        <v>50</v>
      </c>
      <c r="C1600" s="13">
        <v>2020</v>
      </c>
      <c r="D1600" s="13">
        <f>VLOOKUP(Tabelle128[[#This Row],[countrycode]],Tabelle1[[wbcode]:[treatment]],4,FALSE)</f>
        <v>0</v>
      </c>
      <c r="E1600" s="13">
        <f>VLOOKUP(Tabelle128[[#This Row],[countrycode]],Tabelle1[[wbcode]:[liberalizations]],5,FALSE)</f>
        <v>0</v>
      </c>
      <c r="F1600" s="13"/>
      <c r="G1600" s="13"/>
      <c r="H1600" s="13"/>
      <c r="I1600" s="18">
        <v>4.0292121224286301</v>
      </c>
      <c r="J1600">
        <v>-6.11</v>
      </c>
      <c r="K1600">
        <v>38.362998962402301</v>
      </c>
      <c r="L1600" s="13"/>
      <c r="M1600" s="17">
        <v>0.73699999999999999</v>
      </c>
      <c r="N1600">
        <v>15.425382239999999</v>
      </c>
      <c r="O1600">
        <v>75.292299999999997</v>
      </c>
      <c r="P1600" s="18">
        <v>3597.2185254045498</v>
      </c>
      <c r="Q1600">
        <v>7.4315986140000003</v>
      </c>
      <c r="R1600">
        <v>10046.071610000001</v>
      </c>
      <c r="S1600" s="18">
        <v>19.23810623</v>
      </c>
      <c r="T1600" s="18">
        <v>16.88955</v>
      </c>
      <c r="U1600">
        <v>2.3798635020000001</v>
      </c>
      <c r="V1600">
        <v>9.17</v>
      </c>
      <c r="W1600">
        <v>37.946737723180703</v>
      </c>
      <c r="X1600">
        <v>46.270285731490702</v>
      </c>
      <c r="Y1600">
        <v>95.970787877571397</v>
      </c>
      <c r="Z1600">
        <v>0.59199999999999997</v>
      </c>
      <c r="AA1600">
        <v>0.69299999999999995</v>
      </c>
      <c r="AB1600">
        <v>15.7990345145977</v>
      </c>
      <c r="AC1600">
        <v>21.635269991335399</v>
      </c>
      <c r="AD1600">
        <v>84.217023454671406</v>
      </c>
      <c r="AE1600">
        <v>5.6341511589762296</v>
      </c>
      <c r="AF1600">
        <v>1.0538541265739501</v>
      </c>
    </row>
    <row r="1601" spans="1:32" x14ac:dyDescent="0.2">
      <c r="A1601" s="15" t="s">
        <v>80</v>
      </c>
      <c r="B1601" s="13">
        <v>50</v>
      </c>
      <c r="C1601" s="15">
        <v>2021</v>
      </c>
      <c r="D1601" s="15">
        <f>VLOOKUP(Tabelle128[[#This Row],[countrycode]],Tabelle1[[wbcode]:[treatment]],4,FALSE)</f>
        <v>0</v>
      </c>
      <c r="E1601" s="15">
        <f>VLOOKUP(Tabelle128[[#This Row],[countrycode]],Tabelle1[[wbcode]:[liberalizations]],5,FALSE)</f>
        <v>0</v>
      </c>
      <c r="F1601" s="15"/>
      <c r="G1601" s="15"/>
      <c r="H1601" s="15"/>
      <c r="I1601" s="18">
        <v>6.1328016074013796</v>
      </c>
      <c r="J1601">
        <v>2.4</v>
      </c>
      <c r="K1601">
        <v>38.179000854492202</v>
      </c>
      <c r="L1601" s="15"/>
      <c r="M1601" s="18">
        <v>0.73099999999999998</v>
      </c>
      <c r="N1601">
        <v>15.425382239999999</v>
      </c>
      <c r="O1601">
        <v>73.771900000000002</v>
      </c>
      <c r="P1601" s="18">
        <v>3924.34392482058</v>
      </c>
      <c r="Q1601">
        <v>7.4315986140000003</v>
      </c>
      <c r="R1601">
        <v>10257.54477</v>
      </c>
      <c r="S1601" s="18">
        <v>19.182973359999998</v>
      </c>
      <c r="T1601" s="18">
        <v>16.88955</v>
      </c>
      <c r="U1601">
        <v>2.3798635020000001</v>
      </c>
      <c r="V1601">
        <v>9.17</v>
      </c>
      <c r="W1601">
        <v>41.510529472208503</v>
      </c>
      <c r="X1601">
        <v>50.777534579375001</v>
      </c>
      <c r="Y1601">
        <v>93.867198392598596</v>
      </c>
      <c r="Z1601">
        <v>0.58799999999999997</v>
      </c>
      <c r="AA1601">
        <v>0.68700000000000006</v>
      </c>
      <c r="AB1601">
        <v>15.1098785663263</v>
      </c>
      <c r="AC1601">
        <v>22.855811359530001</v>
      </c>
      <c r="AD1601">
        <v>92.288064051583504</v>
      </c>
      <c r="AE1601">
        <v>5.7063502083070201</v>
      </c>
      <c r="AF1601">
        <v>0.98631864795242796</v>
      </c>
    </row>
    <row r="1602" spans="1:32" x14ac:dyDescent="0.2">
      <c r="A1602" s="13" t="s">
        <v>96</v>
      </c>
      <c r="B1602" s="13">
        <v>51</v>
      </c>
      <c r="C1602" s="13">
        <v>1990</v>
      </c>
      <c r="D1602" s="13">
        <f>VLOOKUP(Tabelle128[[#This Row],[countrycode]],Tabelle1[[wbcode]:[treatment]],4,FALSE)</f>
        <v>0</v>
      </c>
      <c r="E1602" s="13">
        <f>VLOOKUP(Tabelle128[[#This Row],[countrycode]],Tabelle1[[wbcode]:[liberalizations]],5,FALSE)</f>
        <v>0</v>
      </c>
      <c r="F1602" s="13">
        <v>11.961380007839971</v>
      </c>
      <c r="G1602" s="13">
        <v>16.899324963431749</v>
      </c>
      <c r="H1602" s="13">
        <v>47.95918367346939</v>
      </c>
      <c r="I1602" s="14">
        <v>-0.47704992269654201</v>
      </c>
      <c r="J1602" s="13"/>
      <c r="L1602" s="13">
        <v>57.5</v>
      </c>
      <c r="M1602" s="17">
        <v>0.32900000000000001</v>
      </c>
      <c r="N1602">
        <v>5.7215800290000001</v>
      </c>
      <c r="O1602">
        <v>46.442599999999999</v>
      </c>
      <c r="P1602" s="17">
        <v>248.02932432289799</v>
      </c>
      <c r="Q1602">
        <v>3.1758586229999999</v>
      </c>
      <c r="R1602">
        <v>897.02483789999997</v>
      </c>
      <c r="S1602" s="23"/>
      <c r="T1602" s="23"/>
      <c r="U1602">
        <v>4.3841928000000002E-2</v>
      </c>
      <c r="V1602">
        <v>2.38</v>
      </c>
      <c r="W1602">
        <v>7.2407208592858998</v>
      </c>
      <c r="X1602">
        <v>19.368822901303801</v>
      </c>
      <c r="Y1602">
        <v>100.47704992269701</v>
      </c>
      <c r="Z1602" s="6"/>
      <c r="AA1602">
        <v>0.32500000000000001</v>
      </c>
      <c r="AB1602" s="6"/>
      <c r="AC1602" s="6"/>
      <c r="AD1602" s="6"/>
      <c r="AE1602" s="6"/>
      <c r="AF1602" s="6"/>
    </row>
    <row r="1603" spans="1:32" x14ac:dyDescent="0.2">
      <c r="A1603" s="15" t="s">
        <v>96</v>
      </c>
      <c r="B1603" s="13">
        <v>51</v>
      </c>
      <c r="C1603" s="15">
        <v>1991</v>
      </c>
      <c r="D1603" s="15">
        <f>VLOOKUP(Tabelle128[[#This Row],[countrycode]],Tabelle1[[wbcode]:[treatment]],4,FALSE)</f>
        <v>0</v>
      </c>
      <c r="E1603" s="15">
        <f>VLOOKUP(Tabelle128[[#This Row],[countrycode]],Tabelle1[[wbcode]:[liberalizations]],5,FALSE)</f>
        <v>0</v>
      </c>
      <c r="F1603" s="15">
        <v>11.957497234427899</v>
      </c>
      <c r="G1603" s="15">
        <v>16.71456626124769</v>
      </c>
      <c r="H1603" s="15">
        <v>47.755102040816332</v>
      </c>
      <c r="I1603" s="16">
        <v>-0.76617528206299601</v>
      </c>
      <c r="J1603" s="15"/>
      <c r="K1603">
        <v>68.678001403808594</v>
      </c>
      <c r="L1603" s="15">
        <v>57.5</v>
      </c>
      <c r="M1603" s="18">
        <v>0.33100000000000002</v>
      </c>
      <c r="N1603">
        <v>5.6975798610000004</v>
      </c>
      <c r="O1603">
        <v>46.315600000000003</v>
      </c>
      <c r="P1603" s="18">
        <v>185.018117164128</v>
      </c>
      <c r="Q1603">
        <v>3.2509798999999999</v>
      </c>
      <c r="R1603">
        <v>916.19259939999995</v>
      </c>
      <c r="S1603" s="6"/>
      <c r="T1603" s="6"/>
      <c r="U1603">
        <v>4.343491E-2</v>
      </c>
      <c r="V1603">
        <v>2.13</v>
      </c>
      <c r="W1603">
        <v>7.4644303084318597</v>
      </c>
      <c r="X1603">
        <v>21.937771550694801</v>
      </c>
      <c r="Y1603">
        <v>100.766175282063</v>
      </c>
      <c r="Z1603" s="6"/>
      <c r="AA1603">
        <v>0.32800000000000001</v>
      </c>
      <c r="AB1603" s="6"/>
      <c r="AC1603" s="6"/>
      <c r="AD1603" s="6"/>
      <c r="AE1603" s="6"/>
      <c r="AF1603" s="6"/>
    </row>
    <row r="1604" spans="1:32" x14ac:dyDescent="0.2">
      <c r="A1604" s="13" t="s">
        <v>96</v>
      </c>
      <c r="B1604" s="13">
        <v>51</v>
      </c>
      <c r="C1604" s="13">
        <v>1992</v>
      </c>
      <c r="D1604" s="13">
        <f>VLOOKUP(Tabelle128[[#This Row],[countrycode]],Tabelle1[[wbcode]:[treatment]],4,FALSE)</f>
        <v>0</v>
      </c>
      <c r="E1604" s="13">
        <f>VLOOKUP(Tabelle128[[#This Row],[countrycode]],Tabelle1[[wbcode]:[liberalizations]],5,FALSE)</f>
        <v>0</v>
      </c>
      <c r="F1604" s="13">
        <v>12.038976664335509</v>
      </c>
      <c r="G1604" s="13">
        <v>16.742570537473888</v>
      </c>
      <c r="H1604" s="13">
        <v>47.95918367346939</v>
      </c>
      <c r="I1604" s="14">
        <v>-0.26486732671566399</v>
      </c>
      <c r="J1604" s="13"/>
      <c r="K1604">
        <v>68.731002807617202</v>
      </c>
      <c r="L1604" s="13">
        <v>57.5</v>
      </c>
      <c r="M1604" s="17">
        <v>0.32500000000000001</v>
      </c>
      <c r="N1604">
        <v>5.1635999679999998</v>
      </c>
      <c r="O1604">
        <v>46.368400000000001</v>
      </c>
      <c r="P1604" s="17">
        <v>153.94402378336201</v>
      </c>
      <c r="Q1604">
        <v>3.327878085</v>
      </c>
      <c r="R1604">
        <v>905.11117060000004</v>
      </c>
      <c r="S1604" s="23"/>
      <c r="T1604" s="23"/>
      <c r="U1604">
        <v>4.2980497999999999E-2</v>
      </c>
      <c r="V1604">
        <v>2.16</v>
      </c>
      <c r="W1604">
        <v>8.7610888047182893</v>
      </c>
      <c r="X1604">
        <v>24.291055246288</v>
      </c>
      <c r="Y1604">
        <v>100.264867326716</v>
      </c>
      <c r="Z1604" s="6"/>
      <c r="AA1604">
        <v>0.32200000000000001</v>
      </c>
      <c r="AB1604" s="6"/>
      <c r="AC1604" s="6"/>
      <c r="AD1604" s="6"/>
      <c r="AE1604" s="6"/>
      <c r="AF1604" s="6"/>
    </row>
    <row r="1605" spans="1:32" x14ac:dyDescent="0.2">
      <c r="A1605" s="15" t="s">
        <v>96</v>
      </c>
      <c r="B1605" s="13">
        <v>51</v>
      </c>
      <c r="C1605" s="15">
        <v>1993</v>
      </c>
      <c r="D1605" s="15">
        <f>VLOOKUP(Tabelle128[[#This Row],[countrycode]],Tabelle1[[wbcode]:[treatment]],4,FALSE)</f>
        <v>0</v>
      </c>
      <c r="E1605" s="15">
        <f>VLOOKUP(Tabelle128[[#This Row],[countrycode]],Tabelle1[[wbcode]:[liberalizations]],5,FALSE)</f>
        <v>0</v>
      </c>
      <c r="F1605" s="15">
        <v>12.26642324353875</v>
      </c>
      <c r="G1605" s="15">
        <v>17.201264343708772</v>
      </c>
      <c r="H1605" s="15">
        <v>47.95918367346939</v>
      </c>
      <c r="I1605" s="16">
        <v>6.1776091846979302</v>
      </c>
      <c r="J1605" s="15"/>
      <c r="K1605">
        <v>68.605003356933594</v>
      </c>
      <c r="L1605" s="15">
        <v>57.5</v>
      </c>
      <c r="M1605" s="18">
        <v>0.33200000000000002</v>
      </c>
      <c r="N1605">
        <v>5.477469921</v>
      </c>
      <c r="O1605">
        <v>46.236699999999999</v>
      </c>
      <c r="P1605" s="18">
        <v>167.94124923690899</v>
      </c>
      <c r="Q1605">
        <v>3.4047762700000002</v>
      </c>
      <c r="R1605">
        <v>962.76486009999996</v>
      </c>
      <c r="S1605" s="6"/>
      <c r="T1605" s="6"/>
      <c r="U1605">
        <v>4.1586383999999997E-2</v>
      </c>
      <c r="V1605">
        <v>2.21</v>
      </c>
      <c r="W1605">
        <v>7.0625229772864104</v>
      </c>
      <c r="X1605">
        <v>21.177311560744901</v>
      </c>
      <c r="Y1605">
        <v>93.8223908153021</v>
      </c>
      <c r="Z1605" s="6"/>
      <c r="AA1605">
        <v>0.32800000000000001</v>
      </c>
      <c r="AB1605" s="6"/>
      <c r="AC1605" s="6"/>
      <c r="AD1605" s="6"/>
      <c r="AE1605" s="6"/>
      <c r="AF1605" s="6"/>
    </row>
    <row r="1606" spans="1:32" x14ac:dyDescent="0.2">
      <c r="A1606" s="13" t="s">
        <v>96</v>
      </c>
      <c r="B1606" s="13">
        <v>51</v>
      </c>
      <c r="C1606" s="13">
        <v>1994</v>
      </c>
      <c r="D1606" s="13">
        <f>VLOOKUP(Tabelle128[[#This Row],[countrycode]],Tabelle1[[wbcode]:[treatment]],4,FALSE)</f>
        <v>0</v>
      </c>
      <c r="E1606" s="13">
        <f>VLOOKUP(Tabelle128[[#This Row],[countrycode]],Tabelle1[[wbcode]:[liberalizations]],5,FALSE)</f>
        <v>0</v>
      </c>
      <c r="F1606" s="13">
        <v>12.3708191119158</v>
      </c>
      <c r="G1606" s="13">
        <v>17.412306754364849</v>
      </c>
      <c r="H1606" s="13">
        <v>47.755102040816332</v>
      </c>
      <c r="I1606" s="14">
        <v>7.7047544809750299</v>
      </c>
      <c r="J1606" s="13"/>
      <c r="K1606">
        <v>68.459999084472699</v>
      </c>
      <c r="L1606" s="13">
        <v>57.5</v>
      </c>
      <c r="M1606" s="17">
        <v>0.33600000000000002</v>
      </c>
      <c r="N1606">
        <v>5.5197200779999998</v>
      </c>
      <c r="O1606">
        <v>46.352600000000002</v>
      </c>
      <c r="P1606" s="17">
        <v>201.60265647830099</v>
      </c>
      <c r="Q1606">
        <v>3.4816744540000002</v>
      </c>
      <c r="R1606">
        <v>992.06344560000002</v>
      </c>
      <c r="S1606" s="23"/>
      <c r="T1606" s="23"/>
      <c r="U1606">
        <v>3.5778338E-2</v>
      </c>
      <c r="V1606">
        <v>2.2200000000000002</v>
      </c>
      <c r="W1606">
        <v>8.7405318310012792</v>
      </c>
      <c r="X1606">
        <v>19.098828026462002</v>
      </c>
      <c r="Y1606">
        <v>92.295245519025002</v>
      </c>
      <c r="Z1606" s="6"/>
      <c r="AA1606">
        <v>0.33200000000000002</v>
      </c>
      <c r="AB1606" s="6"/>
      <c r="AC1606" s="6"/>
      <c r="AD1606" s="6"/>
      <c r="AE1606" s="6"/>
      <c r="AF1606" s="6"/>
    </row>
    <row r="1607" spans="1:32" x14ac:dyDescent="0.2">
      <c r="A1607" s="15" t="s">
        <v>96</v>
      </c>
      <c r="B1607" s="13">
        <v>51</v>
      </c>
      <c r="C1607" s="15">
        <v>1995</v>
      </c>
      <c r="D1607" s="15">
        <f>VLOOKUP(Tabelle128[[#This Row],[countrycode]],Tabelle1[[wbcode]:[treatment]],4,FALSE)</f>
        <v>0</v>
      </c>
      <c r="E1607" s="15">
        <f>VLOOKUP(Tabelle128[[#This Row],[countrycode]],Tabelle1[[wbcode]:[liberalizations]],5,FALSE)</f>
        <v>0</v>
      </c>
      <c r="F1607" s="15">
        <v>12.557038348523511</v>
      </c>
      <c r="G1607" s="15">
        <v>17.270353932609218</v>
      </c>
      <c r="H1607" s="15">
        <v>47.551020408163268</v>
      </c>
      <c r="I1607" s="16">
        <v>4.9348518180680001</v>
      </c>
      <c r="J1607" s="15"/>
      <c r="K1607">
        <v>68.339996337890597</v>
      </c>
      <c r="L1607" s="15">
        <v>57.4</v>
      </c>
      <c r="M1607" s="18">
        <v>0.34200000000000003</v>
      </c>
      <c r="N1607">
        <v>5.5810899730000001</v>
      </c>
      <c r="O1607">
        <v>46.567399999999999</v>
      </c>
      <c r="P1607" s="18">
        <v>281.96613328458898</v>
      </c>
      <c r="Q1607">
        <v>3.5585726389999999</v>
      </c>
      <c r="R1607">
        <v>1077.9642349999999</v>
      </c>
      <c r="S1607" s="6"/>
      <c r="T1607" s="6"/>
      <c r="U1607">
        <v>4.5337437000000001E-2</v>
      </c>
      <c r="V1607">
        <v>2.4300000000000002</v>
      </c>
      <c r="W1607">
        <v>11.7919923330531</v>
      </c>
      <c r="X1607">
        <v>20.8311535297169</v>
      </c>
      <c r="Y1607">
        <v>95.065148181932003</v>
      </c>
      <c r="Z1607" s="6"/>
      <c r="AA1607">
        <v>0.33800000000000002</v>
      </c>
      <c r="AB1607" s="6"/>
      <c r="AC1607" s="6"/>
      <c r="AD1607" s="6"/>
      <c r="AE1607" s="6"/>
      <c r="AF1607" s="6"/>
    </row>
    <row r="1608" spans="1:32" x14ac:dyDescent="0.2">
      <c r="A1608" s="13" t="s">
        <v>96</v>
      </c>
      <c r="B1608" s="13">
        <v>51</v>
      </c>
      <c r="C1608" s="13">
        <v>1996</v>
      </c>
      <c r="D1608" s="13">
        <f>VLOOKUP(Tabelle128[[#This Row],[countrycode]],Tabelle1[[wbcode]:[treatment]],4,FALSE)</f>
        <v>0</v>
      </c>
      <c r="E1608" s="13">
        <f>VLOOKUP(Tabelle128[[#This Row],[countrycode]],Tabelle1[[wbcode]:[liberalizations]],5,FALSE)</f>
        <v>0</v>
      </c>
      <c r="F1608" s="13">
        <v>12.819172509965609</v>
      </c>
      <c r="G1608" s="13">
        <v>17.503441653470968</v>
      </c>
      <c r="H1608" s="13">
        <v>47.34693877551021</v>
      </c>
      <c r="I1608" s="14">
        <v>10.755626061627</v>
      </c>
      <c r="J1608" s="13"/>
      <c r="K1608">
        <v>68.189002990722699</v>
      </c>
      <c r="L1608" s="13">
        <v>57.3</v>
      </c>
      <c r="M1608" s="17">
        <v>0.35399999999999998</v>
      </c>
      <c r="N1608">
        <v>6.1692043940000003</v>
      </c>
      <c r="O1608">
        <v>46.670099999999998</v>
      </c>
      <c r="P1608" s="17">
        <v>287.38829073338098</v>
      </c>
      <c r="Q1608">
        <v>3.635470824</v>
      </c>
      <c r="R1608">
        <v>1144.642376</v>
      </c>
      <c r="S1608" s="23"/>
      <c r="T1608" s="23"/>
      <c r="U1608">
        <v>4.8405299999999998E-2</v>
      </c>
      <c r="V1608">
        <v>2.52</v>
      </c>
      <c r="W1608">
        <v>11.961113273590099</v>
      </c>
      <c r="X1608">
        <v>23.4243736084203</v>
      </c>
      <c r="Y1608">
        <v>89.244373938373002</v>
      </c>
      <c r="Z1608" s="6"/>
      <c r="AA1608">
        <v>0.35</v>
      </c>
      <c r="AB1608" s="6"/>
      <c r="AC1608" s="6"/>
      <c r="AD1608" s="6"/>
      <c r="AE1608" s="6"/>
      <c r="AF1608" s="6"/>
    </row>
    <row r="1609" spans="1:32" x14ac:dyDescent="0.2">
      <c r="A1609" s="15" t="s">
        <v>96</v>
      </c>
      <c r="B1609" s="13">
        <v>51</v>
      </c>
      <c r="C1609" s="15">
        <v>1997</v>
      </c>
      <c r="D1609" s="15">
        <f>VLOOKUP(Tabelle128[[#This Row],[countrycode]],Tabelle1[[wbcode]:[treatment]],4,FALSE)</f>
        <v>0</v>
      </c>
      <c r="E1609" s="15">
        <f>VLOOKUP(Tabelle128[[#This Row],[countrycode]],Tabelle1[[wbcode]:[liberalizations]],5,FALSE)</f>
        <v>0</v>
      </c>
      <c r="F1609" s="15">
        <v>13.01545133991095</v>
      </c>
      <c r="G1609" s="15">
        <v>17.6396849013591</v>
      </c>
      <c r="H1609" s="15">
        <v>47.142857142857153</v>
      </c>
      <c r="I1609" s="16">
        <v>14.066759880756299</v>
      </c>
      <c r="J1609" s="15"/>
      <c r="K1609">
        <v>68.0260009765625</v>
      </c>
      <c r="L1609" s="15">
        <v>57.2</v>
      </c>
      <c r="M1609" s="18">
        <v>0.36399999999999999</v>
      </c>
      <c r="N1609">
        <v>6.7573188149999996</v>
      </c>
      <c r="O1609">
        <v>46.976700000000001</v>
      </c>
      <c r="P1609" s="18">
        <v>289.50449445436402</v>
      </c>
      <c r="Q1609">
        <v>3.712369008</v>
      </c>
      <c r="R1609">
        <v>1174.5358859999999</v>
      </c>
      <c r="S1609" s="6"/>
      <c r="T1609" s="6"/>
      <c r="U1609">
        <v>4.9036272999999998E-2</v>
      </c>
      <c r="V1609">
        <v>2.27</v>
      </c>
      <c r="W1609">
        <v>13.359513678728</v>
      </c>
      <c r="X1609">
        <v>20.7990532865504</v>
      </c>
      <c r="Y1609">
        <v>85.933240119243706</v>
      </c>
      <c r="Z1609" s="6"/>
      <c r="AA1609">
        <v>0.36</v>
      </c>
      <c r="AB1609">
        <v>16.894161808102101</v>
      </c>
      <c r="AC1609">
        <v>15.9366696942402</v>
      </c>
      <c r="AD1609">
        <v>34.158566965278403</v>
      </c>
      <c r="AE1609">
        <v>8.1690214410695994</v>
      </c>
      <c r="AF1609">
        <v>2.9170544315934599</v>
      </c>
    </row>
    <row r="1610" spans="1:32" x14ac:dyDescent="0.2">
      <c r="A1610" s="13" t="s">
        <v>96</v>
      </c>
      <c r="B1610" s="13">
        <v>51</v>
      </c>
      <c r="C1610" s="13">
        <v>1998</v>
      </c>
      <c r="D1610" s="13">
        <f>VLOOKUP(Tabelle128[[#This Row],[countrycode]],Tabelle1[[wbcode]:[treatment]],4,FALSE)</f>
        <v>0</v>
      </c>
      <c r="E1610" s="13">
        <f>VLOOKUP(Tabelle128[[#This Row],[countrycode]],Tabelle1[[wbcode]:[liberalizations]],5,FALSE)</f>
        <v>0</v>
      </c>
      <c r="F1610" s="13">
        <v>13.10580209246092</v>
      </c>
      <c r="G1610" s="13">
        <v>17.407819382267679</v>
      </c>
      <c r="H1610" s="13">
        <v>46.938775510204081</v>
      </c>
      <c r="I1610" s="14">
        <v>6.0292592714903703</v>
      </c>
      <c r="J1610" s="13"/>
      <c r="K1610">
        <v>67.878997802734403</v>
      </c>
      <c r="L1610" s="13">
        <v>57.1</v>
      </c>
      <c r="M1610" s="17">
        <v>0.373</v>
      </c>
      <c r="N1610">
        <v>7.3454332349999998</v>
      </c>
      <c r="O1610">
        <v>47.174700000000001</v>
      </c>
      <c r="P1610" s="17">
        <v>295.40526525723601</v>
      </c>
      <c r="Q1610">
        <v>3.7892671930000001</v>
      </c>
      <c r="R1610">
        <v>1198.845417</v>
      </c>
      <c r="S1610" s="23"/>
      <c r="T1610" s="23"/>
      <c r="U1610">
        <v>5.4228698999999998E-2</v>
      </c>
      <c r="V1610">
        <v>2.82</v>
      </c>
      <c r="W1610">
        <v>9.6390475875961794</v>
      </c>
      <c r="X1610">
        <v>20.404874343647801</v>
      </c>
      <c r="Y1610">
        <v>93.970740728509597</v>
      </c>
      <c r="Z1610" s="6"/>
      <c r="AA1610">
        <v>0.36799999999999999</v>
      </c>
      <c r="AB1610">
        <v>15.9240447805555</v>
      </c>
      <c r="AC1610">
        <v>16.438030448135802</v>
      </c>
      <c r="AD1610">
        <v>30.043921931244</v>
      </c>
      <c r="AE1610">
        <v>6.8804171998322602E-2</v>
      </c>
      <c r="AF1610">
        <v>2.8918977529482901</v>
      </c>
    </row>
    <row r="1611" spans="1:32" x14ac:dyDescent="0.2">
      <c r="A1611" s="15" t="s">
        <v>96</v>
      </c>
      <c r="B1611" s="13">
        <v>51</v>
      </c>
      <c r="C1611" s="15">
        <v>1999</v>
      </c>
      <c r="D1611" s="15">
        <f>VLOOKUP(Tabelle128[[#This Row],[countrycode]],Tabelle1[[wbcode]:[treatment]],4,FALSE)</f>
        <v>0</v>
      </c>
      <c r="E1611" s="15">
        <f>VLOOKUP(Tabelle128[[#This Row],[countrycode]],Tabelle1[[wbcode]:[liberalizations]],5,FALSE)</f>
        <v>0</v>
      </c>
      <c r="F1611" s="15">
        <v>13.366171701381701</v>
      </c>
      <c r="G1611" s="15">
        <v>17.594021412231641</v>
      </c>
      <c r="H1611" s="15">
        <v>46.530612244897959</v>
      </c>
      <c r="I1611" s="16">
        <v>8.4301222661461104</v>
      </c>
      <c r="J1611" s="15"/>
      <c r="K1611">
        <v>67.752998352050795</v>
      </c>
      <c r="L1611" s="15">
        <v>56.9</v>
      </c>
      <c r="M1611" s="18">
        <v>0.38500000000000001</v>
      </c>
      <c r="N1611">
        <v>7.933547656</v>
      </c>
      <c r="O1611">
        <v>47.785699999999999</v>
      </c>
      <c r="P1611" s="18">
        <v>261.34790653086998</v>
      </c>
      <c r="Q1611">
        <v>3.8661653779999998</v>
      </c>
      <c r="R1611">
        <v>1256.7247649999999</v>
      </c>
      <c r="S1611" s="6"/>
      <c r="T1611" s="6"/>
      <c r="U1611">
        <v>5.4665284000000001E-2</v>
      </c>
      <c r="V1611">
        <v>2.5499999999999998</v>
      </c>
      <c r="W1611">
        <v>12.2515738969733</v>
      </c>
      <c r="X1611">
        <v>23.773136260051199</v>
      </c>
      <c r="Y1611">
        <v>91.5698777338539</v>
      </c>
      <c r="Z1611" s="6"/>
      <c r="AA1611">
        <v>0.38</v>
      </c>
      <c r="AB1611">
        <v>19.265179238009001</v>
      </c>
      <c r="AC1611">
        <v>17.8468236368977</v>
      </c>
      <c r="AD1611">
        <v>36.024710157024501</v>
      </c>
      <c r="AE1611">
        <v>5.77736898687892</v>
      </c>
      <c r="AF1611">
        <v>2.9249313525703702</v>
      </c>
    </row>
    <row r="1612" spans="1:32" x14ac:dyDescent="0.2">
      <c r="A1612" s="13" t="s">
        <v>96</v>
      </c>
      <c r="B1612" s="13">
        <v>51</v>
      </c>
      <c r="C1612" s="13">
        <v>2000</v>
      </c>
      <c r="D1612" s="13">
        <f>VLOOKUP(Tabelle128[[#This Row],[countrycode]],Tabelle1[[wbcode]:[treatment]],4,FALSE)</f>
        <v>0</v>
      </c>
      <c r="E1612" s="13">
        <f>VLOOKUP(Tabelle128[[#This Row],[countrycode]],Tabelle1[[wbcode]:[liberalizations]],5,FALSE)</f>
        <v>0</v>
      </c>
      <c r="F1612" s="13">
        <v>13.52331633693534</v>
      </c>
      <c r="G1612" s="13">
        <v>17.47269583405885</v>
      </c>
      <c r="H1612" s="13">
        <v>46.122448979591837</v>
      </c>
      <c r="I1612" s="27">
        <v>8.03760696386977</v>
      </c>
      <c r="J1612" s="13"/>
      <c r="K1612">
        <v>67.569999694824205</v>
      </c>
      <c r="L1612" s="13">
        <v>56.7</v>
      </c>
      <c r="M1612" s="17">
        <v>0.39400000000000002</v>
      </c>
      <c r="N1612">
        <v>8.5216620760000001</v>
      </c>
      <c r="O1612">
        <v>48.341500000000003</v>
      </c>
      <c r="P1612" s="28">
        <v>261.86914164496199</v>
      </c>
      <c r="Q1612">
        <v>3.9430635629999999</v>
      </c>
      <c r="R1612">
        <v>1239.390367</v>
      </c>
      <c r="S1612" s="23"/>
      <c r="T1612" s="23"/>
      <c r="U1612">
        <v>5.7542922000000003E-2</v>
      </c>
      <c r="V1612">
        <v>2.0699999999999998</v>
      </c>
      <c r="W1612">
        <v>10.651409293254</v>
      </c>
      <c r="X1612">
        <v>22.0976240451282</v>
      </c>
      <c r="Y1612">
        <v>91.962393036130194</v>
      </c>
      <c r="Z1612" s="6"/>
      <c r="AA1612">
        <v>0.39</v>
      </c>
      <c r="AB1612">
        <v>19.233964611847998</v>
      </c>
      <c r="AC1612">
        <v>21.4381815994678</v>
      </c>
      <c r="AD1612">
        <v>32.749033338382198</v>
      </c>
      <c r="AE1612">
        <v>3.39202158512999</v>
      </c>
      <c r="AF1612">
        <v>2.9947070346851001</v>
      </c>
    </row>
    <row r="1613" spans="1:32" x14ac:dyDescent="0.2">
      <c r="A1613" s="15" t="s">
        <v>96</v>
      </c>
      <c r="B1613" s="13">
        <v>51</v>
      </c>
      <c r="C1613" s="15">
        <v>2001</v>
      </c>
      <c r="D1613" s="15">
        <f>VLOOKUP(Tabelle128[[#This Row],[countrycode]],Tabelle1[[wbcode]:[treatment]],4,FALSE)</f>
        <v>0</v>
      </c>
      <c r="E1613" s="15">
        <f>VLOOKUP(Tabelle128[[#This Row],[countrycode]],Tabelle1[[wbcode]:[liberalizations]],5,FALSE)</f>
        <v>0</v>
      </c>
      <c r="F1613" s="15">
        <v>13.75344375247659</v>
      </c>
      <c r="G1613" s="15">
        <v>17.468614028809348</v>
      </c>
      <c r="H1613" s="15">
        <v>45.714285714285722</v>
      </c>
      <c r="I1613" s="26">
        <v>7.0082479102351103</v>
      </c>
      <c r="J1613">
        <v>2.35</v>
      </c>
      <c r="K1613">
        <v>67.434997558593807</v>
      </c>
      <c r="L1613" s="15">
        <v>56.5</v>
      </c>
      <c r="M1613" s="18">
        <v>0.40400000000000003</v>
      </c>
      <c r="N1613">
        <v>9.1097764970000004</v>
      </c>
      <c r="O1613">
        <v>49.006100000000004</v>
      </c>
      <c r="P1613">
        <v>239.47312701930201</v>
      </c>
      <c r="Q1613">
        <v>4.019961747</v>
      </c>
      <c r="R1613">
        <v>1247.742473</v>
      </c>
      <c r="S1613" s="6"/>
      <c r="T1613" s="6"/>
      <c r="U1613">
        <v>5.8104139999999999E-2</v>
      </c>
      <c r="V1613">
        <v>2.11</v>
      </c>
      <c r="W1613">
        <v>11.5180826372043</v>
      </c>
      <c r="X1613">
        <v>23.8118941444251</v>
      </c>
      <c r="Y1613">
        <v>92.991752089764901</v>
      </c>
      <c r="Z1613" s="6"/>
      <c r="AA1613">
        <v>0.4</v>
      </c>
      <c r="AB1613">
        <v>19.047563027251101</v>
      </c>
      <c r="AC1613">
        <v>21.1686543080984</v>
      </c>
      <c r="AD1613">
        <v>35.329976781629398</v>
      </c>
      <c r="AE1613">
        <v>1.8651252408477299</v>
      </c>
      <c r="AF1613">
        <v>3.0761306962608099</v>
      </c>
    </row>
    <row r="1614" spans="1:32" x14ac:dyDescent="0.2">
      <c r="A1614" s="13" t="s">
        <v>96</v>
      </c>
      <c r="B1614" s="13">
        <v>51</v>
      </c>
      <c r="C1614" s="13">
        <v>2002</v>
      </c>
      <c r="D1614" s="13">
        <f>VLOOKUP(Tabelle128[[#This Row],[countrycode]],Tabelle1[[wbcode]:[treatment]],4,FALSE)</f>
        <v>0</v>
      </c>
      <c r="E1614" s="13">
        <f>VLOOKUP(Tabelle128[[#This Row],[countrycode]],Tabelle1[[wbcode]:[liberalizations]],5,FALSE)</f>
        <v>0</v>
      </c>
      <c r="F1614" s="13">
        <v>14.032451986899909</v>
      </c>
      <c r="G1614" s="13">
        <v>17.555834523494301</v>
      </c>
      <c r="H1614" s="13">
        <v>45.306122448979593</v>
      </c>
      <c r="I1614" s="14">
        <v>5.7560846435278101</v>
      </c>
      <c r="J1614">
        <v>5.64</v>
      </c>
      <c r="K1614" s="18">
        <v>67.314002990722699</v>
      </c>
      <c r="L1614" s="13">
        <v>56.3</v>
      </c>
      <c r="M1614" s="17">
        <v>0.41699999999999998</v>
      </c>
      <c r="N1614" s="18">
        <v>9.6978909170000005</v>
      </c>
      <c r="O1614" s="18">
        <v>49.647599999999997</v>
      </c>
      <c r="P1614" s="17">
        <v>245.500040345771</v>
      </c>
      <c r="Q1614" s="18">
        <v>4.0968599320000001</v>
      </c>
      <c r="R1614" s="18">
        <v>1327.5394670000001</v>
      </c>
      <c r="S1614" s="13"/>
      <c r="T1614" s="13"/>
      <c r="U1614" s="18">
        <v>5.7463553000000001E-2</v>
      </c>
      <c r="V1614" s="18">
        <v>2.23</v>
      </c>
      <c r="W1614" s="18">
        <v>11.2132791665583</v>
      </c>
      <c r="X1614">
        <v>25.0645149909633</v>
      </c>
      <c r="Y1614">
        <v>94.243915356472201</v>
      </c>
      <c r="Z1614" s="6"/>
      <c r="AA1614">
        <v>0.41199999999999998</v>
      </c>
      <c r="AB1614">
        <v>19.963283852132701</v>
      </c>
      <c r="AC1614">
        <v>22.920102118000401</v>
      </c>
      <c r="AD1614">
        <v>36.277794157521697</v>
      </c>
      <c r="AE1614">
        <v>-0.287508511765176</v>
      </c>
      <c r="AF1614">
        <v>3.1412838279710198</v>
      </c>
    </row>
    <row r="1615" spans="1:32" x14ac:dyDescent="0.2">
      <c r="A1615" s="15" t="s">
        <v>96</v>
      </c>
      <c r="B1615" s="13">
        <v>51</v>
      </c>
      <c r="C1615" s="15">
        <v>2003</v>
      </c>
      <c r="D1615" s="15">
        <f>VLOOKUP(Tabelle128[[#This Row],[countrycode]],Tabelle1[[wbcode]:[treatment]],4,FALSE)</f>
        <v>0</v>
      </c>
      <c r="E1615" s="15">
        <f>VLOOKUP(Tabelle128[[#This Row],[countrycode]],Tabelle1[[wbcode]:[liberalizations]],5,FALSE)</f>
        <v>0</v>
      </c>
      <c r="F1615" s="15">
        <v>14.361878029383201</v>
      </c>
      <c r="G1615" s="15">
        <v>17.53174371831556</v>
      </c>
      <c r="H1615" s="15">
        <v>45.102040816326543</v>
      </c>
      <c r="I1615" s="16">
        <v>7.2160421843380904</v>
      </c>
      <c r="J1615">
        <v>3.19</v>
      </c>
      <c r="K1615" s="18">
        <v>67.281997680664105</v>
      </c>
      <c r="L1615" s="15">
        <v>56.2</v>
      </c>
      <c r="M1615" s="18">
        <v>0.42899999999999999</v>
      </c>
      <c r="N1615" s="18">
        <v>10.286005340000001</v>
      </c>
      <c r="O1615" s="18">
        <v>50.368200000000002</v>
      </c>
      <c r="P1615" s="18">
        <v>254.301204311833</v>
      </c>
      <c r="Q1615" s="18">
        <v>4.2724916139999998</v>
      </c>
      <c r="R1615" s="18">
        <v>1370.540385</v>
      </c>
      <c r="S1615" s="15"/>
      <c r="T1615" s="15"/>
      <c r="U1615" s="18">
        <v>5.8224321000000002E-2</v>
      </c>
      <c r="V1615" s="18">
        <v>2.19</v>
      </c>
      <c r="W1615" s="18">
        <v>11.386724834337199</v>
      </c>
      <c r="X1615">
        <v>25.1990016309657</v>
      </c>
      <c r="Y1615">
        <v>92.783957815661907</v>
      </c>
      <c r="Z1615" s="6"/>
      <c r="AA1615">
        <v>0.42399999999999999</v>
      </c>
      <c r="AB1615">
        <v>20.683325673347699</v>
      </c>
      <c r="AC1615">
        <v>22.676707766690601</v>
      </c>
      <c r="AD1615">
        <v>36.585726465302898</v>
      </c>
      <c r="AE1615">
        <v>8.6804765156688202</v>
      </c>
      <c r="AF1615">
        <v>3.18040824761778</v>
      </c>
    </row>
    <row r="1616" spans="1:32" x14ac:dyDescent="0.2">
      <c r="A1616" s="13" t="s">
        <v>96</v>
      </c>
      <c r="B1616" s="13">
        <v>51</v>
      </c>
      <c r="C1616" s="13">
        <v>2004</v>
      </c>
      <c r="D1616" s="13">
        <f>VLOOKUP(Tabelle128[[#This Row],[countrycode]],Tabelle1[[wbcode]:[treatment]],4,FALSE)</f>
        <v>0</v>
      </c>
      <c r="E1616" s="13">
        <f>VLOOKUP(Tabelle128[[#This Row],[countrycode]],Tabelle1[[wbcode]:[liberalizations]],5,FALSE)</f>
        <v>0</v>
      </c>
      <c r="F1616" s="13">
        <v>14.782584045905789</v>
      </c>
      <c r="G1616" s="13">
        <v>18.050411227193919</v>
      </c>
      <c r="H1616" s="13">
        <v>45.102040816326543</v>
      </c>
      <c r="I1616" s="14">
        <v>10.227434091342399</v>
      </c>
      <c r="J1616">
        <v>2.4300000000000002</v>
      </c>
      <c r="K1616" s="18">
        <v>67.913002014160199</v>
      </c>
      <c r="L1616" s="13">
        <v>56.2</v>
      </c>
      <c r="M1616" s="17">
        <v>0.44400000000000001</v>
      </c>
      <c r="N1616" s="18">
        <v>10.874119759999999</v>
      </c>
      <c r="O1616" s="18">
        <v>51.546900000000001</v>
      </c>
      <c r="P1616" s="17">
        <v>296.01426753599497</v>
      </c>
      <c r="Q1616" s="18">
        <v>4.4481232960000003</v>
      </c>
      <c r="R1616" s="18">
        <v>1409.057071</v>
      </c>
      <c r="S1616" s="13"/>
      <c r="T1616" s="13"/>
      <c r="U1616" s="18">
        <v>5.9933715999999998E-2</v>
      </c>
      <c r="V1616" s="18">
        <v>2.11</v>
      </c>
      <c r="W1616" s="18">
        <v>12.696880748841799</v>
      </c>
      <c r="X1616">
        <v>22.763205497032601</v>
      </c>
      <c r="Y1616">
        <v>89.772565908657597</v>
      </c>
      <c r="Z1616" s="6"/>
      <c r="AA1616">
        <v>0.439</v>
      </c>
      <c r="AB1616">
        <v>19.9444298033739</v>
      </c>
      <c r="AC1616">
        <v>20.864008814309901</v>
      </c>
      <c r="AD1616">
        <v>35.4600862458745</v>
      </c>
      <c r="AE1616">
        <v>3.7212874397822699</v>
      </c>
      <c r="AF1616">
        <v>3.1848282290683501</v>
      </c>
    </row>
    <row r="1617" spans="1:32" x14ac:dyDescent="0.2">
      <c r="A1617" s="15" t="s">
        <v>96</v>
      </c>
      <c r="B1617" s="13">
        <v>51</v>
      </c>
      <c r="C1617" s="15">
        <v>2005</v>
      </c>
      <c r="D1617" s="15">
        <f>VLOOKUP(Tabelle128[[#This Row],[countrycode]],Tabelle1[[wbcode]:[treatment]],4,FALSE)</f>
        <v>0</v>
      </c>
      <c r="E1617" s="15">
        <f>VLOOKUP(Tabelle128[[#This Row],[countrycode]],Tabelle1[[wbcode]:[liberalizations]],5,FALSE)</f>
        <v>0</v>
      </c>
      <c r="F1617" s="15">
        <v>15.17740613404195</v>
      </c>
      <c r="G1617" s="15">
        <v>18.231416869136051</v>
      </c>
      <c r="H1617" s="15">
        <v>45.102040816326543</v>
      </c>
      <c r="I1617" s="16">
        <v>11.873689437909199</v>
      </c>
      <c r="J1617">
        <v>1.92</v>
      </c>
      <c r="K1617" s="18">
        <v>68.543998718261705</v>
      </c>
      <c r="L1617" s="15">
        <v>56.2</v>
      </c>
      <c r="M1617" s="18">
        <v>0.45400000000000001</v>
      </c>
      <c r="N1617" s="18">
        <v>10.848250630000001</v>
      </c>
      <c r="O1617" s="18">
        <v>52.9756</v>
      </c>
      <c r="P1617" s="18">
        <v>333.73157625084502</v>
      </c>
      <c r="Q1617" s="18">
        <v>4.623754978</v>
      </c>
      <c r="R1617" s="18">
        <v>1448.2366179999999</v>
      </c>
      <c r="S1617" s="15"/>
      <c r="T1617" s="15"/>
      <c r="U1617" s="18">
        <v>7.2888938E-2</v>
      </c>
      <c r="V1617" s="18">
        <v>2.14</v>
      </c>
      <c r="W1617" s="18">
        <v>14.179699980210801</v>
      </c>
      <c r="X1617">
        <v>24.8145855046671</v>
      </c>
      <c r="Y1617">
        <v>88.126310562090794</v>
      </c>
      <c r="Z1617" s="6"/>
      <c r="AA1617">
        <v>0.44900000000000001</v>
      </c>
      <c r="AB1617">
        <v>22.2017167515247</v>
      </c>
      <c r="AC1617">
        <v>23.510106494125601</v>
      </c>
      <c r="AD1617">
        <v>38.994285484877899</v>
      </c>
      <c r="AE1617">
        <v>8.4487264229953496</v>
      </c>
      <c r="AF1617">
        <v>3.16795927327414</v>
      </c>
    </row>
    <row r="1618" spans="1:32" x14ac:dyDescent="0.2">
      <c r="A1618" s="13" t="s">
        <v>96</v>
      </c>
      <c r="B1618" s="13">
        <v>51</v>
      </c>
      <c r="C1618" s="13">
        <v>2006</v>
      </c>
      <c r="D1618" s="13">
        <f>VLOOKUP(Tabelle128[[#This Row],[countrycode]],Tabelle1[[wbcode]:[treatment]],4,FALSE)</f>
        <v>0</v>
      </c>
      <c r="E1618" s="13">
        <f>VLOOKUP(Tabelle128[[#This Row],[countrycode]],Tabelle1[[wbcode]:[liberalizations]],5,FALSE)</f>
        <v>0</v>
      </c>
      <c r="F1618" s="13">
        <v>15.6670546723121</v>
      </c>
      <c r="G1618" s="13">
        <v>18.40278177858816</v>
      </c>
      <c r="H1618" s="13">
        <v>45.102040816326543</v>
      </c>
      <c r="I1618" s="14">
        <v>8.2533207785965796</v>
      </c>
      <c r="J1618">
        <v>7.6</v>
      </c>
      <c r="K1618" s="18">
        <v>68.310997009277301</v>
      </c>
      <c r="L1618" s="13">
        <v>56.2</v>
      </c>
      <c r="M1618" s="17">
        <v>0.46600000000000003</v>
      </c>
      <c r="N1618" s="18">
        <v>10.822381500000001</v>
      </c>
      <c r="O1618" s="18">
        <v>54.3688</v>
      </c>
      <c r="P1618" s="17">
        <v>349.21710008669601</v>
      </c>
      <c r="Q1618" s="18">
        <v>4.7993866599999997</v>
      </c>
      <c r="R1618" s="18">
        <v>1561.5325849999999</v>
      </c>
      <c r="S1618" s="13"/>
      <c r="T1618" s="13"/>
      <c r="U1618" s="18">
        <v>8.3418863999999995E-2</v>
      </c>
      <c r="V1618" s="18">
        <v>2.21</v>
      </c>
      <c r="W1618" s="18">
        <v>15.2754133833713</v>
      </c>
      <c r="X1618">
        <v>28.3578724062492</v>
      </c>
      <c r="Y1618">
        <v>91.746679221403397</v>
      </c>
      <c r="Z1618" s="6"/>
      <c r="AA1618">
        <v>0.46100000000000002</v>
      </c>
      <c r="AB1618">
        <v>20.9249602485175</v>
      </c>
      <c r="AC1618">
        <v>22.766161150690301</v>
      </c>
      <c r="AD1618">
        <v>43.633285789620402</v>
      </c>
      <c r="AE1618">
        <v>7.3106761356185999</v>
      </c>
      <c r="AF1618">
        <v>3.15329017897422</v>
      </c>
    </row>
    <row r="1619" spans="1:32" x14ac:dyDescent="0.2">
      <c r="A1619" s="15" t="s">
        <v>96</v>
      </c>
      <c r="B1619" s="13">
        <v>51</v>
      </c>
      <c r="C1619" s="15">
        <v>2007</v>
      </c>
      <c r="D1619" s="15">
        <f>VLOOKUP(Tabelle128[[#This Row],[countrycode]],Tabelle1[[wbcode]:[treatment]],4,FALSE)</f>
        <v>0</v>
      </c>
      <c r="E1619" s="15">
        <f>VLOOKUP(Tabelle128[[#This Row],[countrycode]],Tabelle1[[wbcode]:[liberalizations]],5,FALSE)</f>
        <v>0</v>
      </c>
      <c r="F1619" s="15">
        <v>16.16691113167812</v>
      </c>
      <c r="G1619" s="15">
        <v>18.550311605146629</v>
      </c>
      <c r="H1619" s="15">
        <v>45.102040816326543</v>
      </c>
      <c r="I1619" s="16">
        <v>8.8415128236460099</v>
      </c>
      <c r="J1619">
        <v>5.27</v>
      </c>
      <c r="K1619" s="18">
        <v>68.040000915527301</v>
      </c>
      <c r="L1619" s="15">
        <v>56.2</v>
      </c>
      <c r="M1619" s="18">
        <v>0.47599999999999998</v>
      </c>
      <c r="N1619" s="18">
        <v>10.896936699999999</v>
      </c>
      <c r="O1619" s="18">
        <v>55.236499999999999</v>
      </c>
      <c r="P1619" s="18">
        <v>403.66374462353002</v>
      </c>
      <c r="Q1619" s="18">
        <v>4.9750183420000003</v>
      </c>
      <c r="R1619" s="18">
        <v>1649.2494630000001</v>
      </c>
      <c r="S1619" s="15"/>
      <c r="T1619" s="15"/>
      <c r="U1619" s="18">
        <v>9.1906971000000004E-2</v>
      </c>
      <c r="V1619" s="18">
        <v>2.1800000000000002</v>
      </c>
      <c r="W1619" s="18">
        <v>16.7250685272735</v>
      </c>
      <c r="X1619">
        <v>30.052348124788001</v>
      </c>
      <c r="Y1619">
        <v>91.158487176354001</v>
      </c>
      <c r="Z1619" s="6"/>
      <c r="AA1619">
        <v>0.47099999999999997</v>
      </c>
      <c r="AB1619">
        <v>21.868882285816198</v>
      </c>
      <c r="AC1619">
        <v>25.077331430452301</v>
      </c>
      <c r="AD1619">
        <v>46.777416652061497</v>
      </c>
      <c r="AE1619">
        <v>6.1385108328505096</v>
      </c>
      <c r="AF1619">
        <v>3.1518093195703698</v>
      </c>
    </row>
    <row r="1620" spans="1:32" x14ac:dyDescent="0.2">
      <c r="A1620" s="13" t="s">
        <v>96</v>
      </c>
      <c r="B1620" s="13">
        <v>51</v>
      </c>
      <c r="C1620" s="13">
        <v>2008</v>
      </c>
      <c r="D1620" s="13">
        <f>VLOOKUP(Tabelle128[[#This Row],[countrycode]],Tabelle1[[wbcode]:[treatment]],4,FALSE)</f>
        <v>0</v>
      </c>
      <c r="E1620" s="13">
        <f>VLOOKUP(Tabelle128[[#This Row],[countrycode]],Tabelle1[[wbcode]:[liberalizations]],5,FALSE)</f>
        <v>0</v>
      </c>
      <c r="F1620" s="13">
        <v>16.745107667327549</v>
      </c>
      <c r="G1620" s="13">
        <v>18.962122691828171</v>
      </c>
      <c r="H1620" s="13">
        <v>45.102040816326543</v>
      </c>
      <c r="I1620" s="14">
        <v>15.2797903264967</v>
      </c>
      <c r="J1620">
        <v>5.47</v>
      </c>
      <c r="K1620" s="18">
        <v>67.782997131347699</v>
      </c>
      <c r="L1620" s="13">
        <v>56.1</v>
      </c>
      <c r="M1620" s="17">
        <v>0.48399999999999999</v>
      </c>
      <c r="N1620" s="18">
        <v>10.971491909999999</v>
      </c>
      <c r="O1620" s="18">
        <v>55.823</v>
      </c>
      <c r="P1620" s="17">
        <v>474.51794963402801</v>
      </c>
      <c r="Q1620" s="18">
        <v>5.1506500239999999</v>
      </c>
      <c r="R1620" s="18">
        <v>1739.344576</v>
      </c>
      <c r="S1620" s="13"/>
      <c r="T1620" s="13"/>
      <c r="U1620" s="18">
        <v>9.1338857999999995E-2</v>
      </c>
      <c r="V1620" s="18">
        <v>2.2000000000000002</v>
      </c>
      <c r="W1620" s="18">
        <v>24.280142344324201</v>
      </c>
      <c r="X1620">
        <v>31.978125860968898</v>
      </c>
      <c r="Y1620">
        <v>84.720209673503305</v>
      </c>
      <c r="Z1620" s="6"/>
      <c r="AA1620">
        <v>0.47899999999999998</v>
      </c>
      <c r="AB1620">
        <v>22.748252010389599</v>
      </c>
      <c r="AC1620">
        <v>25.768110035558198</v>
      </c>
      <c r="AD1620">
        <v>56.258268205293099</v>
      </c>
      <c r="AE1620">
        <v>12.050855548288499</v>
      </c>
      <c r="AF1620">
        <v>3.1559009838513301</v>
      </c>
    </row>
    <row r="1621" spans="1:32" x14ac:dyDescent="0.2">
      <c r="A1621" s="15" t="s">
        <v>96</v>
      </c>
      <c r="B1621" s="13">
        <v>51</v>
      </c>
      <c r="C1621" s="15">
        <v>2009</v>
      </c>
      <c r="D1621" s="15">
        <f>VLOOKUP(Tabelle128[[#This Row],[countrycode]],Tabelle1[[wbcode]:[treatment]],4,FALSE)</f>
        <v>0</v>
      </c>
      <c r="E1621" s="15">
        <f>VLOOKUP(Tabelle128[[#This Row],[countrycode]],Tabelle1[[wbcode]:[liberalizations]],5,FALSE)</f>
        <v>0</v>
      </c>
      <c r="F1621" s="15">
        <v>17.275860863550569</v>
      </c>
      <c r="G1621" s="15">
        <v>19.391131663692921</v>
      </c>
      <c r="H1621" s="15">
        <v>45.306122448979593</v>
      </c>
      <c r="I1621" s="16">
        <v>14.563664368324099</v>
      </c>
      <c r="J1621">
        <v>3.6</v>
      </c>
      <c r="K1621" s="18">
        <v>67.503997802734403</v>
      </c>
      <c r="L1621" s="15">
        <v>56.1</v>
      </c>
      <c r="M1621" s="18">
        <v>0.49399999999999999</v>
      </c>
      <c r="N1621" s="18">
        <v>11.046047120000001</v>
      </c>
      <c r="O1621" s="18">
        <v>56.488100000000003</v>
      </c>
      <c r="P1621" s="18">
        <v>799.96589633329302</v>
      </c>
      <c r="Q1621" s="18">
        <v>5.5219550130000004</v>
      </c>
      <c r="R1621" s="18">
        <v>1802.649977</v>
      </c>
      <c r="S1621" s="15"/>
      <c r="T1621" s="15"/>
      <c r="U1621" s="18">
        <v>9.5501284000000006E-2</v>
      </c>
      <c r="V1621" s="18">
        <v>2.0299999999999998</v>
      </c>
      <c r="W1621" s="18">
        <v>18.613566308377699</v>
      </c>
      <c r="X1621">
        <v>28.450311766848301</v>
      </c>
      <c r="Y1621">
        <v>85.436335631675902</v>
      </c>
      <c r="Z1621" s="6"/>
      <c r="AA1621">
        <v>0.48899999999999999</v>
      </c>
      <c r="AB1621">
        <v>24.032349455255002</v>
      </c>
      <c r="AC1621">
        <v>23.668665640402899</v>
      </c>
      <c r="AD1621">
        <v>47.063878075226</v>
      </c>
      <c r="AE1621">
        <v>13.0172561889186</v>
      </c>
      <c r="AF1621">
        <v>3.1675260762244601</v>
      </c>
    </row>
    <row r="1622" spans="1:32" x14ac:dyDescent="0.2">
      <c r="A1622" s="13" t="s">
        <v>96</v>
      </c>
      <c r="B1622" s="13">
        <v>51</v>
      </c>
      <c r="C1622" s="13">
        <v>2010</v>
      </c>
      <c r="D1622" s="13">
        <f>VLOOKUP(Tabelle128[[#This Row],[countrycode]],Tabelle1[[wbcode]:[treatment]],4,FALSE)</f>
        <v>0</v>
      </c>
      <c r="E1622" s="13">
        <f>VLOOKUP(Tabelle128[[#This Row],[countrycode]],Tabelle1[[wbcode]:[liberalizations]],5,FALSE)</f>
        <v>0</v>
      </c>
      <c r="F1622" s="13">
        <v>17.805493904479349</v>
      </c>
      <c r="G1622" s="13">
        <v>19.695470648881461</v>
      </c>
      <c r="H1622" s="13">
        <v>45.510204081632658</v>
      </c>
      <c r="I1622" s="14">
        <v>15.243335224097899</v>
      </c>
      <c r="J1622">
        <v>1.93</v>
      </c>
      <c r="K1622" s="18">
        <v>67.551002502441406</v>
      </c>
      <c r="L1622" s="13">
        <v>56.2</v>
      </c>
      <c r="M1622" s="17">
        <v>0.502</v>
      </c>
      <c r="N1622" s="18">
        <v>11.12060232</v>
      </c>
      <c r="O1622" s="18">
        <v>57.054699999999997</v>
      </c>
      <c r="P1622" s="17">
        <v>822.53937248132604</v>
      </c>
      <c r="Q1622" s="18">
        <v>5.8932600019999999</v>
      </c>
      <c r="R1622" s="18">
        <v>1843.3496090000001</v>
      </c>
      <c r="S1622" s="18"/>
      <c r="T1622" s="18"/>
      <c r="U1622" s="18">
        <v>0.110077144</v>
      </c>
      <c r="V1622" s="18">
        <v>2.1</v>
      </c>
      <c r="W1622" s="18">
        <v>13.8244828748369</v>
      </c>
      <c r="X1622">
        <v>24.444766162874</v>
      </c>
      <c r="Y1622">
        <v>84.756664775902095</v>
      </c>
      <c r="AA1622">
        <v>0.497</v>
      </c>
      <c r="AB1622">
        <v>25.732629057921201</v>
      </c>
      <c r="AC1622">
        <v>24.677862271998599</v>
      </c>
      <c r="AD1622">
        <v>38.2692490377108</v>
      </c>
      <c r="AE1622">
        <v>3.9765528847817002</v>
      </c>
      <c r="AF1622">
        <v>3.1866098182646598</v>
      </c>
    </row>
    <row r="1623" spans="1:32" x14ac:dyDescent="0.2">
      <c r="A1623" s="15" t="s">
        <v>96</v>
      </c>
      <c r="B1623" s="13">
        <v>51</v>
      </c>
      <c r="C1623" s="15">
        <v>2011</v>
      </c>
      <c r="D1623" s="15">
        <f>VLOOKUP(Tabelle128[[#This Row],[countrycode]],Tabelle1[[wbcode]:[treatment]],4,FALSE)</f>
        <v>0</v>
      </c>
      <c r="E1623" s="15">
        <f>VLOOKUP(Tabelle128[[#This Row],[countrycode]],Tabelle1[[wbcode]:[liberalizations]],5,FALSE)</f>
        <v>0</v>
      </c>
      <c r="F1623" s="15">
        <v>18.403294428811058</v>
      </c>
      <c r="G1623" s="15">
        <v>19.993569316078428</v>
      </c>
      <c r="H1623" s="15">
        <v>45.714285714285722</v>
      </c>
      <c r="I1623" s="16">
        <v>12.842050063017799</v>
      </c>
      <c r="J1623">
        <v>5.49</v>
      </c>
      <c r="K1623" s="18">
        <v>67.638999938964801</v>
      </c>
      <c r="L1623" s="15">
        <v>56.4</v>
      </c>
      <c r="M1623" s="18">
        <v>0.50600000000000001</v>
      </c>
      <c r="N1623" s="18">
        <v>11.195157529999999</v>
      </c>
      <c r="O1623" s="18">
        <v>57.9651</v>
      </c>
      <c r="P1623" s="18">
        <v>832.56907821254197</v>
      </c>
      <c r="Q1623" s="18">
        <v>5.5092899800000001</v>
      </c>
      <c r="R1623" s="18">
        <v>1955.942554</v>
      </c>
      <c r="S1623" s="18"/>
      <c r="T1623" s="18"/>
      <c r="U1623" s="18">
        <v>0.114231444</v>
      </c>
      <c r="V1623" s="18">
        <v>2.0699999999999998</v>
      </c>
      <c r="W1623" s="18">
        <v>12.8557239406344</v>
      </c>
      <c r="X1623">
        <v>26.899501620009399</v>
      </c>
      <c r="Y1623">
        <v>87.157949936982206</v>
      </c>
      <c r="AA1623">
        <v>0.501</v>
      </c>
      <c r="AB1623">
        <v>25.6043968729395</v>
      </c>
      <c r="AC1623">
        <v>25.545036685264801</v>
      </c>
      <c r="AD1623">
        <v>39.755225560643801</v>
      </c>
      <c r="AE1623">
        <v>15.125153944971601</v>
      </c>
      <c r="AF1623">
        <v>3.18245207318546</v>
      </c>
    </row>
    <row r="1624" spans="1:32" x14ac:dyDescent="0.2">
      <c r="A1624" s="13" t="s">
        <v>96</v>
      </c>
      <c r="B1624" s="13">
        <v>51</v>
      </c>
      <c r="C1624" s="13">
        <v>2012</v>
      </c>
      <c r="D1624" s="13">
        <f>VLOOKUP(Tabelle128[[#This Row],[countrycode]],Tabelle1[[wbcode]:[treatment]],4,FALSE)</f>
        <v>0</v>
      </c>
      <c r="E1624" s="13">
        <f>VLOOKUP(Tabelle128[[#This Row],[countrycode]],Tabelle1[[wbcode]:[liberalizations]],5,FALSE)</f>
        <v>0</v>
      </c>
      <c r="F1624" s="13">
        <v>18.948373268753262</v>
      </c>
      <c r="G1624" s="13">
        <v>20.356588087787859</v>
      </c>
      <c r="H1624" s="13">
        <v>45.91836734693878</v>
      </c>
      <c r="I1624" s="14">
        <v>14.7527481938266</v>
      </c>
      <c r="J1624">
        <v>0.18</v>
      </c>
      <c r="K1624" s="18">
        <v>67.650001525878906</v>
      </c>
      <c r="L1624" s="13">
        <v>56.5</v>
      </c>
      <c r="M1624" s="17">
        <v>0.504</v>
      </c>
      <c r="N1624" s="18">
        <v>11.06210535</v>
      </c>
      <c r="O1624" s="18">
        <v>58.816600000000001</v>
      </c>
      <c r="P1624" s="17">
        <v>790.13145058383998</v>
      </c>
      <c r="Q1624" s="18">
        <v>5.1253199580000004</v>
      </c>
      <c r="R1624" s="18">
        <v>1955.8862590000001</v>
      </c>
      <c r="S1624" s="18">
        <v>26.87011236</v>
      </c>
      <c r="T1624" s="18">
        <v>23.293385709999999</v>
      </c>
      <c r="U1624" s="18">
        <v>0.104951852</v>
      </c>
      <c r="V1624" s="18">
        <v>2.2400000000000002</v>
      </c>
      <c r="W1624" s="18">
        <v>15.4917287705793</v>
      </c>
      <c r="X1624">
        <v>28.010408369438501</v>
      </c>
      <c r="Y1624">
        <v>85.247251806173395</v>
      </c>
      <c r="Z1624">
        <v>0.36899999999999999</v>
      </c>
      <c r="AA1624">
        <v>0.498</v>
      </c>
      <c r="AB1624">
        <v>25.032856515006099</v>
      </c>
      <c r="AC1624">
        <v>25.162279974212598</v>
      </c>
      <c r="AD1624">
        <v>43.502137140017801</v>
      </c>
      <c r="AE1624">
        <v>12.6787362442314</v>
      </c>
      <c r="AF1624">
        <v>3.18075022852585</v>
      </c>
    </row>
    <row r="1625" spans="1:32" x14ac:dyDescent="0.2">
      <c r="A1625" s="15" t="s">
        <v>96</v>
      </c>
      <c r="B1625" s="13">
        <v>51</v>
      </c>
      <c r="C1625" s="15">
        <v>2013</v>
      </c>
      <c r="D1625" s="15">
        <f>VLOOKUP(Tabelle128[[#This Row],[countrycode]],Tabelle1[[wbcode]:[treatment]],4,FALSE)</f>
        <v>0</v>
      </c>
      <c r="E1625" s="15">
        <f>VLOOKUP(Tabelle128[[#This Row],[countrycode]],Tabelle1[[wbcode]:[liberalizations]],5,FALSE)</f>
        <v>0</v>
      </c>
      <c r="F1625" s="15">
        <v>19.529634358595139</v>
      </c>
      <c r="G1625" s="15">
        <v>20.816930722295119</v>
      </c>
      <c r="H1625" s="15">
        <v>46.122448979591837</v>
      </c>
      <c r="I1625" s="16">
        <v>20.345261503179401</v>
      </c>
      <c r="J1625">
        <v>-1.74</v>
      </c>
      <c r="K1625" s="18">
        <v>68.745002746582003</v>
      </c>
      <c r="L1625" s="15">
        <v>56.5</v>
      </c>
      <c r="M1625" s="18">
        <v>0.50900000000000001</v>
      </c>
      <c r="N1625" s="18">
        <v>10.92905317</v>
      </c>
      <c r="O1625" s="18">
        <v>59.762799999999999</v>
      </c>
      <c r="P1625" s="18">
        <v>810.09039501419898</v>
      </c>
      <c r="Q1625" s="18">
        <v>5.2529138279999996</v>
      </c>
      <c r="R1625" s="18">
        <v>1959.6211800000001</v>
      </c>
      <c r="S1625" s="18">
        <v>26.47105625</v>
      </c>
      <c r="T1625" s="18">
        <v>23.293385709999999</v>
      </c>
      <c r="U1625" s="18">
        <v>0.105184216</v>
      </c>
      <c r="V1625" s="18">
        <v>2.09</v>
      </c>
      <c r="W1625" s="18">
        <v>16.5130356711338</v>
      </c>
      <c r="X1625">
        <v>26.596119201552501</v>
      </c>
      <c r="Y1625">
        <v>79.654738496820599</v>
      </c>
      <c r="Z1625">
        <v>0.374</v>
      </c>
      <c r="AA1625">
        <v>0.504</v>
      </c>
      <c r="AB1625">
        <v>30.311755385507801</v>
      </c>
      <c r="AC1625">
        <v>24.465466585091399</v>
      </c>
      <c r="AD1625">
        <v>43.109154872686297</v>
      </c>
      <c r="AE1625">
        <v>4.9027144189328702</v>
      </c>
      <c r="AF1625">
        <v>3.2337820099357599</v>
      </c>
    </row>
    <row r="1626" spans="1:32" x14ac:dyDescent="0.2">
      <c r="A1626" s="13" t="s">
        <v>96</v>
      </c>
      <c r="B1626" s="13">
        <v>51</v>
      </c>
      <c r="C1626" s="13">
        <v>2014</v>
      </c>
      <c r="D1626" s="13">
        <f>VLOOKUP(Tabelle128[[#This Row],[countrycode]],Tabelle1[[wbcode]:[treatment]],4,FALSE)</f>
        <v>0</v>
      </c>
      <c r="E1626" s="13">
        <f>VLOOKUP(Tabelle128[[#This Row],[countrycode]],Tabelle1[[wbcode]:[liberalizations]],5,FALSE)</f>
        <v>0</v>
      </c>
      <c r="F1626" s="13">
        <v>20.01572741121716</v>
      </c>
      <c r="G1626" s="13">
        <v>21.138810428414811</v>
      </c>
      <c r="H1626" s="13">
        <v>46.122448979591837</v>
      </c>
      <c r="I1626" s="14">
        <v>23.545224089905901</v>
      </c>
      <c r="J1626">
        <v>1.23</v>
      </c>
      <c r="K1626" s="18">
        <v>68.686996459960895</v>
      </c>
      <c r="L1626" s="13">
        <v>56.5</v>
      </c>
      <c r="M1626" s="17">
        <v>0.51200000000000001</v>
      </c>
      <c r="N1626" s="18">
        <v>10.796001</v>
      </c>
      <c r="O1626" s="18">
        <v>60.408099999999997</v>
      </c>
      <c r="P1626" s="17">
        <v>883.52874449956096</v>
      </c>
      <c r="Q1626" s="18">
        <v>5.3805076979999997</v>
      </c>
      <c r="R1626" s="18">
        <v>1988.4906639999999</v>
      </c>
      <c r="S1626" s="18">
        <v>26.114521289999999</v>
      </c>
      <c r="T1626" s="18">
        <v>23.293385709999999</v>
      </c>
      <c r="U1626" s="18">
        <v>0.110797379</v>
      </c>
      <c r="V1626" s="18">
        <v>2.27</v>
      </c>
      <c r="W1626" s="18">
        <v>14.9482109078722</v>
      </c>
      <c r="X1626">
        <v>21.066190174046</v>
      </c>
      <c r="Y1626">
        <v>76.454775910094099</v>
      </c>
      <c r="Z1626">
        <v>0.378</v>
      </c>
      <c r="AA1626">
        <v>0.50600000000000001</v>
      </c>
      <c r="AB1626">
        <v>25.485171484079899</v>
      </c>
      <c r="AC1626">
        <v>25.043998034572201</v>
      </c>
      <c r="AD1626">
        <v>36.014401081918201</v>
      </c>
      <c r="AE1626">
        <v>3.0746776063283501</v>
      </c>
      <c r="AF1626">
        <v>3.3526820776788</v>
      </c>
    </row>
    <row r="1627" spans="1:32" x14ac:dyDescent="0.2">
      <c r="A1627" s="15" t="s">
        <v>96</v>
      </c>
      <c r="B1627" s="13">
        <v>51</v>
      </c>
      <c r="C1627" s="15">
        <v>2015</v>
      </c>
      <c r="D1627" s="15">
        <f>VLOOKUP(Tabelle128[[#This Row],[countrycode]],Tabelle1[[wbcode]:[treatment]],4,FALSE)</f>
        <v>0</v>
      </c>
      <c r="E1627" s="15">
        <f>VLOOKUP(Tabelle128[[#This Row],[countrycode]],Tabelle1[[wbcode]:[liberalizations]],5,FALSE)</f>
        <v>0</v>
      </c>
      <c r="F1627" s="15">
        <v>20.33669887709047</v>
      </c>
      <c r="G1627" s="15">
        <v>21.051563358979489</v>
      </c>
      <c r="H1627" s="15">
        <v>46.122448979591837</v>
      </c>
      <c r="I1627" s="16">
        <v>14.2946818325142</v>
      </c>
      <c r="J1627">
        <v>1.1499999999999999</v>
      </c>
      <c r="K1627" s="18">
        <v>68.616996765136705</v>
      </c>
      <c r="L1627" s="15">
        <v>56.5</v>
      </c>
      <c r="M1627" s="18">
        <v>0.51700000000000002</v>
      </c>
      <c r="N1627" s="18">
        <v>10.66294882</v>
      </c>
      <c r="O1627" s="18">
        <v>61.085599999999999</v>
      </c>
      <c r="P1627" s="18">
        <v>847.26762893498301</v>
      </c>
      <c r="Q1627" s="18">
        <v>5.5081015669999998</v>
      </c>
      <c r="R1627" s="18">
        <v>2028.2187939999999</v>
      </c>
      <c r="S1627" s="18">
        <v>25.786551419999999</v>
      </c>
      <c r="T1627" s="18">
        <v>23.293385709999999</v>
      </c>
      <c r="U1627" s="18">
        <v>0.118392318</v>
      </c>
      <c r="V1627" s="18">
        <v>2.25</v>
      </c>
      <c r="W1627" s="18">
        <v>12.877325314831999</v>
      </c>
      <c r="X1627">
        <v>24.811973017235001</v>
      </c>
      <c r="Y1627">
        <v>85.7053181674858</v>
      </c>
      <c r="Z1627">
        <v>0.38300000000000001</v>
      </c>
      <c r="AA1627">
        <v>0.51100000000000001</v>
      </c>
      <c r="AB1627">
        <v>22.443296042799901</v>
      </c>
      <c r="AC1627">
        <v>26.2806705407789</v>
      </c>
      <c r="AD1627">
        <v>37.689298332067096</v>
      </c>
      <c r="AE1627">
        <v>5.4100041956086304</v>
      </c>
      <c r="AF1627">
        <v>3.4977477300575801</v>
      </c>
    </row>
    <row r="1628" spans="1:32" x14ac:dyDescent="0.2">
      <c r="A1628" s="13" t="s">
        <v>96</v>
      </c>
      <c r="B1628" s="13">
        <v>51</v>
      </c>
      <c r="C1628" s="13">
        <v>2016</v>
      </c>
      <c r="D1628" s="13">
        <f>VLOOKUP(Tabelle128[[#This Row],[countrycode]],Tabelle1[[wbcode]:[treatment]],4,FALSE)</f>
        <v>0</v>
      </c>
      <c r="E1628" s="13">
        <f>VLOOKUP(Tabelle128[[#This Row],[countrycode]],Tabelle1[[wbcode]:[liberalizations]],5,FALSE)</f>
        <v>0</v>
      </c>
      <c r="F1628" s="13">
        <v>20.830651393823739</v>
      </c>
      <c r="G1628" s="13">
        <v>21.427475515134201</v>
      </c>
      <c r="H1628" s="13">
        <v>46.122448979591837</v>
      </c>
      <c r="I1628" s="14">
        <v>20.8649613176378</v>
      </c>
      <c r="J1628">
        <v>0.53</v>
      </c>
      <c r="K1628" s="18">
        <v>68.535003662109403</v>
      </c>
      <c r="L1628" s="13">
        <v>56.5</v>
      </c>
      <c r="M1628" s="17">
        <v>0.51900000000000002</v>
      </c>
      <c r="N1628" s="18">
        <v>10.52989664</v>
      </c>
      <c r="O1628" s="18">
        <v>61.6479</v>
      </c>
      <c r="P1628" s="17">
        <v>736.55984741213297</v>
      </c>
      <c r="Q1628" s="18">
        <v>5.5638115670000001</v>
      </c>
      <c r="R1628" s="18">
        <v>2051.7546040000002</v>
      </c>
      <c r="S1628" s="18">
        <v>24.981362699999998</v>
      </c>
      <c r="T1628" s="18">
        <v>23.293385709999999</v>
      </c>
      <c r="U1628" s="18">
        <v>0.120817169</v>
      </c>
      <c r="V1628" s="18">
        <v>2.02</v>
      </c>
      <c r="W1628" s="18">
        <v>12.4271644160284</v>
      </c>
      <c r="X1628">
        <v>18.7821976075065</v>
      </c>
      <c r="Y1628">
        <v>79.135038682362193</v>
      </c>
      <c r="Z1628">
        <v>0.38900000000000001</v>
      </c>
      <c r="AA1628">
        <v>0.51400000000000001</v>
      </c>
      <c r="AB1628">
        <v>24.8711103998494</v>
      </c>
      <c r="AC1628">
        <v>26.166460388861701</v>
      </c>
      <c r="AD1628">
        <v>31.209362023534901</v>
      </c>
      <c r="AE1628">
        <v>5.4457587837399402</v>
      </c>
      <c r="AF1628">
        <v>3.65686446958378</v>
      </c>
    </row>
    <row r="1629" spans="1:32" x14ac:dyDescent="0.2">
      <c r="A1629" s="15" t="s">
        <v>96</v>
      </c>
      <c r="B1629" s="13">
        <v>51</v>
      </c>
      <c r="C1629" s="15">
        <v>2017</v>
      </c>
      <c r="D1629" s="15">
        <f>VLOOKUP(Tabelle128[[#This Row],[countrycode]],Tabelle1[[wbcode]:[treatment]],4,FALSE)</f>
        <v>0</v>
      </c>
      <c r="E1629" s="15">
        <f>VLOOKUP(Tabelle128[[#This Row],[countrycode]],Tabelle1[[wbcode]:[liberalizations]],5,FALSE)</f>
        <v>0</v>
      </c>
      <c r="F1629" s="15">
        <v>21.220807517827112</v>
      </c>
      <c r="G1629" s="15">
        <v>21.680384939814441</v>
      </c>
      <c r="H1629" s="15">
        <v>46.122448979591837</v>
      </c>
      <c r="I1629" s="16">
        <v>21.099248598454601</v>
      </c>
      <c r="J1629">
        <v>-0.55000000000000004</v>
      </c>
      <c r="K1629" s="18">
        <v>68.440002441406307</v>
      </c>
      <c r="L1629" s="15"/>
      <c r="M1629" s="18">
        <v>0.52</v>
      </c>
      <c r="N1629" s="18">
        <v>10.401665850000001</v>
      </c>
      <c r="O1629" s="18">
        <v>62.115000000000002</v>
      </c>
      <c r="P1629" s="18">
        <v>746.83075292835099</v>
      </c>
      <c r="Q1629" s="18">
        <v>5.6195215669999996</v>
      </c>
      <c r="R1629" s="18">
        <v>2025.816431</v>
      </c>
      <c r="S1629" s="18">
        <v>25.275483179999998</v>
      </c>
      <c r="T1629" s="18">
        <v>24.940387959999999</v>
      </c>
      <c r="U1629" s="18">
        <v>0.13053061399999999</v>
      </c>
      <c r="V1629" s="18">
        <v>1.91</v>
      </c>
      <c r="W1629" s="18">
        <v>16.6611294213088</v>
      </c>
      <c r="X1629">
        <v>20.175923511868501</v>
      </c>
      <c r="Y1629">
        <v>78.900751401545406</v>
      </c>
      <c r="Z1629">
        <v>0.38800000000000001</v>
      </c>
      <c r="AA1629">
        <v>0.51500000000000001</v>
      </c>
      <c r="AB1629">
        <v>24.052422886422299</v>
      </c>
      <c r="AC1629">
        <v>26.0309948144331</v>
      </c>
      <c r="AD1629">
        <v>36.837052933177297</v>
      </c>
      <c r="AE1629">
        <v>5.6409319224517702</v>
      </c>
      <c r="AF1629">
        <v>3.75568661067387</v>
      </c>
    </row>
    <row r="1630" spans="1:32" x14ac:dyDescent="0.2">
      <c r="A1630" s="13" t="s">
        <v>96</v>
      </c>
      <c r="B1630" s="13">
        <v>51</v>
      </c>
      <c r="C1630" s="13">
        <v>2018</v>
      </c>
      <c r="D1630" s="13">
        <f>VLOOKUP(Tabelle128[[#This Row],[countrycode]],Tabelle1[[wbcode]:[treatment]],4,FALSE)</f>
        <v>0</v>
      </c>
      <c r="E1630" s="13">
        <f>VLOOKUP(Tabelle128[[#This Row],[countrycode]],Tabelle1[[wbcode]:[liberalizations]],5,FALSE)</f>
        <v>0</v>
      </c>
      <c r="F1630" s="13">
        <v>21.336337593081641</v>
      </c>
      <c r="G1630" s="13">
        <v>21.883654983269231</v>
      </c>
      <c r="H1630" s="13">
        <v>46.122448979591837</v>
      </c>
      <c r="I1630" s="14">
        <v>19.061347824791699</v>
      </c>
      <c r="J1630">
        <v>1.66</v>
      </c>
      <c r="K1630" s="18">
        <v>68.349998474121094</v>
      </c>
      <c r="L1630" s="13"/>
      <c r="M1630" s="17">
        <v>0.52200000000000002</v>
      </c>
      <c r="N1630" s="18">
        <v>10.27499662</v>
      </c>
      <c r="O1630" s="18">
        <v>62.713900000000002</v>
      </c>
      <c r="P1630" s="17">
        <v>770.60078434329205</v>
      </c>
      <c r="Q1630" s="18">
        <v>5.6752315659999999</v>
      </c>
      <c r="R1630" s="18">
        <v>2064.0755829999998</v>
      </c>
      <c r="S1630" s="18">
        <v>25.022241959999999</v>
      </c>
      <c r="T1630" s="18">
        <v>24.940387959999999</v>
      </c>
      <c r="U1630" s="18">
        <v>0.12868064700000001</v>
      </c>
      <c r="V1630" s="18">
        <v>1.8</v>
      </c>
      <c r="W1630" s="18">
        <v>15.087053061312099</v>
      </c>
      <c r="X1630">
        <v>21.551352539379401</v>
      </c>
      <c r="Y1630">
        <v>80.938652175208304</v>
      </c>
      <c r="Z1630">
        <v>0.39200000000000002</v>
      </c>
      <c r="AA1630">
        <v>0.51700000000000002</v>
      </c>
      <c r="AB1630">
        <v>23.750444989112999</v>
      </c>
      <c r="AC1630">
        <v>26.236011649024501</v>
      </c>
      <c r="AD1630">
        <v>36.638405600691499</v>
      </c>
      <c r="AE1630">
        <v>2.6239750520770899</v>
      </c>
      <c r="AF1630">
        <v>3.7251639059251298</v>
      </c>
    </row>
    <row r="1631" spans="1:32" x14ac:dyDescent="0.2">
      <c r="A1631" s="15" t="s">
        <v>96</v>
      </c>
      <c r="B1631" s="13">
        <v>51</v>
      </c>
      <c r="C1631" s="15">
        <v>2019</v>
      </c>
      <c r="D1631" s="15">
        <f>VLOOKUP(Tabelle128[[#This Row],[countrycode]],Tabelle1[[wbcode]:[treatment]],4,FALSE)</f>
        <v>0</v>
      </c>
      <c r="E1631" s="15">
        <f>VLOOKUP(Tabelle128[[#This Row],[countrycode]],Tabelle1[[wbcode]:[liberalizations]],5,FALSE)</f>
        <v>0</v>
      </c>
      <c r="F1631" s="15"/>
      <c r="G1631" s="15"/>
      <c r="H1631" s="15"/>
      <c r="I1631" s="16">
        <v>20.0504719518724</v>
      </c>
      <c r="J1631">
        <v>2.42</v>
      </c>
      <c r="K1631" s="18">
        <v>68.242996215820298</v>
      </c>
      <c r="L1631" s="15"/>
      <c r="M1631" s="18">
        <v>0.52500000000000002</v>
      </c>
      <c r="N1631" s="18">
        <v>10.14986994</v>
      </c>
      <c r="O1631" s="18">
        <v>62.991300000000003</v>
      </c>
      <c r="P1631" s="18">
        <v>798.58573413395902</v>
      </c>
      <c r="Q1631" s="18">
        <v>5.7309415660000003</v>
      </c>
      <c r="R1631" s="18">
        <v>2124.9335369999999</v>
      </c>
      <c r="S1631" s="18">
        <v>24.816755029999999</v>
      </c>
      <c r="T1631" s="18">
        <v>24.940387959999999</v>
      </c>
      <c r="U1631" s="18">
        <v>0.12922639399999999</v>
      </c>
      <c r="V1631" s="18">
        <v>1.92</v>
      </c>
      <c r="W1631" s="18">
        <v>17.109058016917601</v>
      </c>
      <c r="X1631">
        <v>22.2519959479886</v>
      </c>
      <c r="Y1631">
        <v>79.949528048127604</v>
      </c>
      <c r="Z1631">
        <v>0.39400000000000002</v>
      </c>
      <c r="AA1631">
        <v>0.52</v>
      </c>
      <c r="AB1631">
        <v>24.902456251965301</v>
      </c>
      <c r="AC1631">
        <v>26.620436695585202</v>
      </c>
      <c r="AD1631">
        <v>39.361053964906098</v>
      </c>
      <c r="AE1631">
        <v>2.8690942502055399</v>
      </c>
      <c r="AF1631">
        <v>3.5419322057576199</v>
      </c>
    </row>
    <row r="1632" spans="1:32" x14ac:dyDescent="0.2">
      <c r="A1632" s="13" t="s">
        <v>96</v>
      </c>
      <c r="B1632" s="13">
        <v>51</v>
      </c>
      <c r="C1632" s="13">
        <v>2020</v>
      </c>
      <c r="D1632" s="13">
        <f>VLOOKUP(Tabelle128[[#This Row],[countrycode]],Tabelle1[[wbcode]:[treatment]],4,FALSE)</f>
        <v>0</v>
      </c>
      <c r="E1632" s="13">
        <f>VLOOKUP(Tabelle128[[#This Row],[countrycode]],Tabelle1[[wbcode]:[liberalizations]],5,FALSE)</f>
        <v>0</v>
      </c>
      <c r="F1632" s="13"/>
      <c r="G1632" s="13"/>
      <c r="H1632" s="13"/>
      <c r="I1632" s="18">
        <v>19.2365965799866</v>
      </c>
      <c r="J1632">
        <v>3.64</v>
      </c>
      <c r="K1632" s="18">
        <v>64.960998535156307</v>
      </c>
      <c r="L1632" s="13"/>
      <c r="M1632" s="17">
        <v>0.52400000000000002</v>
      </c>
      <c r="N1632" s="18">
        <v>10.14986994</v>
      </c>
      <c r="O1632" s="18">
        <v>62.851300000000002</v>
      </c>
      <c r="P1632" s="18">
        <v>822.02768153166596</v>
      </c>
      <c r="Q1632" s="18">
        <v>5.7309415660000003</v>
      </c>
      <c r="R1632" s="18">
        <v>2138.0058210000002</v>
      </c>
      <c r="S1632" s="18">
        <v>24.618802760000001</v>
      </c>
      <c r="T1632" s="18">
        <v>24.940387959999999</v>
      </c>
      <c r="U1632" s="18">
        <v>0.106954357</v>
      </c>
      <c r="V1632" s="18">
        <v>1.92</v>
      </c>
      <c r="W1632" s="18">
        <v>15.414798539728899</v>
      </c>
      <c r="X1632">
        <v>21.585893851908001</v>
      </c>
      <c r="Y1632">
        <v>80.763403420013304</v>
      </c>
      <c r="Z1632">
        <v>0.39500000000000002</v>
      </c>
      <c r="AA1632">
        <v>0.51900000000000002</v>
      </c>
      <c r="AB1632">
        <v>23.517870404406899</v>
      </c>
      <c r="AC1632">
        <v>26.4905245869762</v>
      </c>
      <c r="AD1632">
        <v>37.000692391636903</v>
      </c>
      <c r="AE1632">
        <v>3.7944227490437998</v>
      </c>
      <c r="AF1632">
        <v>3.2697133474129898</v>
      </c>
    </row>
    <row r="1633" spans="1:32" x14ac:dyDescent="0.2">
      <c r="A1633" s="15" t="s">
        <v>96</v>
      </c>
      <c r="B1633" s="13">
        <v>51</v>
      </c>
      <c r="C1633" s="15">
        <v>2021</v>
      </c>
      <c r="D1633" s="15">
        <f>VLOOKUP(Tabelle128[[#This Row],[countrycode]],Tabelle1[[wbcode]:[treatment]],4,FALSE)</f>
        <v>0</v>
      </c>
      <c r="E1633" s="15">
        <f>VLOOKUP(Tabelle128[[#This Row],[countrycode]],Tabelle1[[wbcode]:[liberalizations]],5,FALSE)</f>
        <v>0</v>
      </c>
      <c r="F1633" s="15"/>
      <c r="G1633" s="15"/>
      <c r="H1633" s="15"/>
      <c r="I1633" s="18">
        <v>17.311548299800599</v>
      </c>
      <c r="J1633">
        <v>-0.27</v>
      </c>
      <c r="K1633" s="18">
        <v>65.637001037597699</v>
      </c>
      <c r="L1633" s="15"/>
      <c r="M1633" s="18">
        <v>0.52500000000000002</v>
      </c>
      <c r="N1633" s="18">
        <v>10.14986994</v>
      </c>
      <c r="O1633" s="18">
        <v>62.704799999999999</v>
      </c>
      <c r="P1633" s="18">
        <v>858.05751272836005</v>
      </c>
      <c r="Q1633" s="18">
        <v>5.7309415660000003</v>
      </c>
      <c r="R1633" s="18">
        <v>2181.43651</v>
      </c>
      <c r="S1633" s="18">
        <v>24.41962152</v>
      </c>
      <c r="T1633" s="18">
        <v>24.940387959999999</v>
      </c>
      <c r="U1633" s="18">
        <v>0.106954357</v>
      </c>
      <c r="V1633" s="18">
        <v>1.92</v>
      </c>
      <c r="W1633" s="18">
        <v>15.6859296820945</v>
      </c>
      <c r="X1633">
        <v>26.330492232969199</v>
      </c>
      <c r="Y1633">
        <v>82.688451700199394</v>
      </c>
      <c r="Z1633">
        <v>0.39600000000000002</v>
      </c>
      <c r="AA1633">
        <v>0.52</v>
      </c>
      <c r="AB1633">
        <v>23.342438327905398</v>
      </c>
      <c r="AC1633">
        <v>27.085342446652</v>
      </c>
      <c r="AD1633">
        <v>42.016421915063702</v>
      </c>
      <c r="AF1633">
        <v>2.9777464252272798</v>
      </c>
    </row>
    <row r="1634" spans="1:32" x14ac:dyDescent="0.2">
      <c r="A1634" s="13" t="s">
        <v>109</v>
      </c>
      <c r="B1634" s="13">
        <v>52</v>
      </c>
      <c r="C1634" s="13">
        <v>1990</v>
      </c>
      <c r="D1634" s="13">
        <f>VLOOKUP(Tabelle128[[#This Row],[countrycode]],Tabelle1[[wbcode]:[treatment]],4,FALSE)</f>
        <v>1</v>
      </c>
      <c r="E1634" s="13">
        <f>VLOOKUP(Tabelle128[[#This Row],[countrycode]],Tabelle1[[wbcode]:[liberalizations]],5,FALSE)</f>
        <v>2012</v>
      </c>
      <c r="F1634" s="13">
        <v>9.3022503155339411</v>
      </c>
      <c r="G1634" s="13"/>
      <c r="H1634" s="13">
        <v>25.918367346938791</v>
      </c>
      <c r="I1634" s="14"/>
      <c r="J1634" s="13"/>
      <c r="K1634" s="18"/>
      <c r="L1634" s="13">
        <v>46.8</v>
      </c>
      <c r="M1634" s="17">
        <v>0.41199999999999998</v>
      </c>
      <c r="N1634" s="18">
        <v>7.5290598869999998</v>
      </c>
      <c r="O1634" s="18">
        <v>47.926299999999998</v>
      </c>
      <c r="P1634" s="17">
        <v>408.769331277015</v>
      </c>
      <c r="Q1634" s="18">
        <v>4.4811601640000003</v>
      </c>
      <c r="R1634" s="18">
        <v>2015.484747</v>
      </c>
      <c r="S1634" s="13"/>
      <c r="T1634" s="13"/>
      <c r="U1634" s="18">
        <v>0.29950807800000001</v>
      </c>
      <c r="V1634" s="18">
        <v>3.18</v>
      </c>
      <c r="W1634" s="18"/>
      <c r="Z1634" s="6"/>
      <c r="AA1634">
        <v>0.40500000000000003</v>
      </c>
      <c r="AB1634" s="6"/>
      <c r="AC1634" s="6"/>
      <c r="AD1634" s="6"/>
      <c r="AE1634" s="6"/>
      <c r="AF1634" s="6"/>
    </row>
    <row r="1635" spans="1:32" x14ac:dyDescent="0.2">
      <c r="A1635" s="15" t="s">
        <v>109</v>
      </c>
      <c r="B1635" s="13">
        <v>52</v>
      </c>
      <c r="C1635" s="15">
        <v>1991</v>
      </c>
      <c r="D1635" s="15">
        <f>VLOOKUP(Tabelle128[[#This Row],[countrycode]],Tabelle1[[wbcode]:[treatment]],4,FALSE)</f>
        <v>1</v>
      </c>
      <c r="E1635" s="15">
        <f>VLOOKUP(Tabelle128[[#This Row],[countrycode]],Tabelle1[[wbcode]:[liberalizations]],5,FALSE)</f>
        <v>2012</v>
      </c>
      <c r="F1635" s="15">
        <v>9.2245950206228748</v>
      </c>
      <c r="G1635" s="15">
        <v>10.79903586673454</v>
      </c>
      <c r="H1635" s="15">
        <v>25.714285714285719</v>
      </c>
      <c r="I1635" s="16"/>
      <c r="J1635" s="15"/>
      <c r="K1635" s="18">
        <v>64.623001098632798</v>
      </c>
      <c r="L1635" s="15">
        <v>46.7</v>
      </c>
      <c r="M1635" s="18">
        <v>0.40799999999999997</v>
      </c>
      <c r="N1635" s="18">
        <v>7.6117918490000003</v>
      </c>
      <c r="O1635" s="18">
        <v>47.097099999999998</v>
      </c>
      <c r="P1635" s="18">
        <v>409.727275465052</v>
      </c>
      <c r="Q1635" s="18">
        <v>4.7416036610000001</v>
      </c>
      <c r="R1635" s="18">
        <v>1865.8785339999999</v>
      </c>
      <c r="S1635" s="15"/>
      <c r="T1635" s="15"/>
      <c r="U1635" s="18">
        <v>0.288820099</v>
      </c>
      <c r="V1635" s="18">
        <v>2.77</v>
      </c>
      <c r="W1635" s="18"/>
      <c r="Z1635" s="6"/>
      <c r="AA1635">
        <v>0.40200000000000002</v>
      </c>
      <c r="AB1635" s="6"/>
      <c r="AC1635" s="6"/>
      <c r="AD1635" s="6"/>
      <c r="AE1635" s="6"/>
      <c r="AF1635" s="6"/>
    </row>
    <row r="1636" spans="1:32" x14ac:dyDescent="0.2">
      <c r="A1636" s="13" t="s">
        <v>109</v>
      </c>
      <c r="B1636" s="13">
        <v>52</v>
      </c>
      <c r="C1636" s="13">
        <v>1992</v>
      </c>
      <c r="D1636" s="13">
        <f>VLOOKUP(Tabelle128[[#This Row],[countrycode]],Tabelle1[[wbcode]:[treatment]],4,FALSE)</f>
        <v>1</v>
      </c>
      <c r="E1636" s="13">
        <f>VLOOKUP(Tabelle128[[#This Row],[countrycode]],Tabelle1[[wbcode]:[liberalizations]],5,FALSE)</f>
        <v>2012</v>
      </c>
      <c r="F1636" s="13">
        <v>9.2777929259754437</v>
      </c>
      <c r="G1636" s="13">
        <v>10.854629105243831</v>
      </c>
      <c r="H1636" s="13">
        <v>25.918367346938791</v>
      </c>
      <c r="I1636" s="14"/>
      <c r="J1636" s="13"/>
      <c r="K1636" s="18">
        <v>64.237998962402301</v>
      </c>
      <c r="L1636" s="13">
        <v>46.7</v>
      </c>
      <c r="M1636" s="17">
        <v>0.40799999999999997</v>
      </c>
      <c r="N1636" s="18">
        <v>7.6945238109999998</v>
      </c>
      <c r="O1636" s="18">
        <v>46.511899999999997</v>
      </c>
      <c r="P1636" s="17">
        <v>376.49881897031503</v>
      </c>
      <c r="Q1636" s="18">
        <v>5.0020471569999998</v>
      </c>
      <c r="R1636" s="18">
        <v>1818.5894860000001</v>
      </c>
      <c r="S1636" s="13"/>
      <c r="T1636" s="13"/>
      <c r="U1636" s="18">
        <v>0.28690101099999998</v>
      </c>
      <c r="V1636" s="18">
        <v>2.94</v>
      </c>
      <c r="W1636" s="18"/>
      <c r="Z1636" s="6"/>
      <c r="AA1636">
        <v>0.40200000000000002</v>
      </c>
      <c r="AB1636" s="6"/>
      <c r="AC1636" s="6"/>
      <c r="AD1636" s="6"/>
      <c r="AE1636" s="6"/>
      <c r="AF1636" s="6"/>
    </row>
    <row r="1637" spans="1:32" x14ac:dyDescent="0.2">
      <c r="A1637" s="15" t="s">
        <v>109</v>
      </c>
      <c r="B1637" s="13">
        <v>52</v>
      </c>
      <c r="C1637" s="15">
        <v>1993</v>
      </c>
      <c r="D1637" s="15">
        <f>VLOOKUP(Tabelle128[[#This Row],[countrycode]],Tabelle1[[wbcode]:[treatment]],4,FALSE)</f>
        <v>1</v>
      </c>
      <c r="E1637" s="15">
        <f>VLOOKUP(Tabelle128[[#This Row],[countrycode]],Tabelle1[[wbcode]:[liberalizations]],5,FALSE)</f>
        <v>2012</v>
      </c>
      <c r="F1637" s="15">
        <v>9.3656222264527589</v>
      </c>
      <c r="G1637" s="15">
        <v>10.965410313691679</v>
      </c>
      <c r="H1637" s="15">
        <v>25.918367346938791</v>
      </c>
      <c r="I1637" s="16"/>
      <c r="J1637" s="15"/>
      <c r="K1637" s="18">
        <v>63.956001281738303</v>
      </c>
      <c r="L1637" s="15">
        <v>46.8</v>
      </c>
      <c r="M1637" s="18">
        <v>0.41399999999999998</v>
      </c>
      <c r="N1637" s="18">
        <v>7.7772557740000003</v>
      </c>
      <c r="O1637" s="18">
        <v>46.209400000000002</v>
      </c>
      <c r="P1637" s="18">
        <v>378.12555921744797</v>
      </c>
      <c r="Q1637" s="18">
        <v>5.2624906539999996</v>
      </c>
      <c r="R1637" s="18">
        <v>1940.829074</v>
      </c>
      <c r="S1637" s="15"/>
      <c r="T1637" s="15"/>
      <c r="U1637" s="18">
        <v>0.28487309999999999</v>
      </c>
      <c r="V1637" s="18">
        <v>3.82</v>
      </c>
      <c r="W1637" s="18"/>
      <c r="Z1637" s="6"/>
      <c r="AA1637">
        <v>0.40600000000000003</v>
      </c>
      <c r="AB1637" s="6"/>
      <c r="AC1637" s="6"/>
      <c r="AD1637" s="6"/>
      <c r="AE1637" s="6"/>
      <c r="AF1637" s="6"/>
    </row>
    <row r="1638" spans="1:32" x14ac:dyDescent="0.2">
      <c r="A1638" s="13" t="s">
        <v>109</v>
      </c>
      <c r="B1638" s="13">
        <v>52</v>
      </c>
      <c r="C1638" s="13">
        <v>1994</v>
      </c>
      <c r="D1638" s="13">
        <f>VLOOKUP(Tabelle128[[#This Row],[countrycode]],Tabelle1[[wbcode]:[treatment]],4,FALSE)</f>
        <v>1</v>
      </c>
      <c r="E1638" s="13">
        <f>VLOOKUP(Tabelle128[[#This Row],[countrycode]],Tabelle1[[wbcode]:[liberalizations]],5,FALSE)</f>
        <v>2012</v>
      </c>
      <c r="F1638" s="13">
        <v>9.366228137914673</v>
      </c>
      <c r="G1638" s="13">
        <v>10.97428406528087</v>
      </c>
      <c r="H1638" s="13">
        <v>26.12244897959183</v>
      </c>
      <c r="I1638" s="14"/>
      <c r="J1638" s="13"/>
      <c r="K1638" s="18">
        <v>64.948997497558594</v>
      </c>
      <c r="L1638" s="13">
        <v>46.8</v>
      </c>
      <c r="M1638" s="17">
        <v>0.41099999999999998</v>
      </c>
      <c r="N1638" s="18">
        <v>7.8599877359999999</v>
      </c>
      <c r="O1638" s="18">
        <v>45.854300000000002</v>
      </c>
      <c r="P1638" s="17">
        <v>412.26075205641001</v>
      </c>
      <c r="Q1638" s="18">
        <v>5.5229341510000003</v>
      </c>
      <c r="R1638" s="18">
        <v>1755.6559709999999</v>
      </c>
      <c r="S1638" s="13"/>
      <c r="T1638" s="13"/>
      <c r="U1638" s="18">
        <v>0.26982752599999998</v>
      </c>
      <c r="V1638" s="18">
        <v>3.31</v>
      </c>
      <c r="W1638" s="18">
        <v>32.950395463607499</v>
      </c>
      <c r="X1638">
        <v>33.700199365950901</v>
      </c>
      <c r="Z1638" s="6"/>
      <c r="AA1638">
        <v>0.40400000000000003</v>
      </c>
      <c r="AB1638" s="6"/>
      <c r="AC1638" s="6"/>
      <c r="AD1638" s="6"/>
      <c r="AE1638" s="6"/>
      <c r="AF1638" s="6"/>
    </row>
    <row r="1639" spans="1:32" x14ac:dyDescent="0.2">
      <c r="A1639" s="15" t="s">
        <v>109</v>
      </c>
      <c r="B1639" s="13">
        <v>52</v>
      </c>
      <c r="C1639" s="15">
        <v>1995</v>
      </c>
      <c r="D1639" s="15">
        <f>VLOOKUP(Tabelle128[[#This Row],[countrycode]],Tabelle1[[wbcode]:[treatment]],4,FALSE)</f>
        <v>1</v>
      </c>
      <c r="E1639" s="15">
        <f>VLOOKUP(Tabelle128[[#This Row],[countrycode]],Tabelle1[[wbcode]:[liberalizations]],5,FALSE)</f>
        <v>2012</v>
      </c>
      <c r="F1639" s="15">
        <v>9.4551254822905939</v>
      </c>
      <c r="G1639" s="15">
        <v>11.10842008165749</v>
      </c>
      <c r="H1639" s="15">
        <v>26.12244897959183</v>
      </c>
      <c r="I1639" s="16"/>
      <c r="J1639" s="15"/>
      <c r="K1639" s="18">
        <v>66.214996337890597</v>
      </c>
      <c r="L1639" s="15">
        <v>46.9</v>
      </c>
      <c r="M1639" s="18">
        <v>0.41299999999999998</v>
      </c>
      <c r="N1639" s="18">
        <v>7.9427196980000003</v>
      </c>
      <c r="O1639" s="18">
        <v>45.553400000000003</v>
      </c>
      <c r="P1639" s="18">
        <v>418.51502470601099</v>
      </c>
      <c r="Q1639" s="18">
        <v>5.783377647</v>
      </c>
      <c r="R1639" s="18">
        <v>1763.5093509999999</v>
      </c>
      <c r="S1639" s="15"/>
      <c r="T1639" s="15"/>
      <c r="U1639" s="18">
        <v>0.23550539200000001</v>
      </c>
      <c r="V1639" s="18">
        <v>3.98</v>
      </c>
      <c r="W1639" s="18">
        <v>32.901026714793197</v>
      </c>
      <c r="X1639">
        <v>36.3257479808032</v>
      </c>
      <c r="Z1639" s="6"/>
      <c r="AA1639">
        <v>0.40500000000000003</v>
      </c>
      <c r="AB1639" s="6"/>
      <c r="AC1639" s="6"/>
      <c r="AD1639" s="6"/>
      <c r="AE1639" s="6"/>
      <c r="AF1639" s="6"/>
    </row>
    <row r="1640" spans="1:32" x14ac:dyDescent="0.2">
      <c r="A1640" s="13" t="s">
        <v>109</v>
      </c>
      <c r="B1640" s="13">
        <v>52</v>
      </c>
      <c r="C1640" s="13">
        <v>1996</v>
      </c>
      <c r="D1640" s="13">
        <f>VLOOKUP(Tabelle128[[#This Row],[countrycode]],Tabelle1[[wbcode]:[treatment]],4,FALSE)</f>
        <v>1</v>
      </c>
      <c r="E1640" s="13">
        <f>VLOOKUP(Tabelle128[[#This Row],[countrycode]],Tabelle1[[wbcode]:[liberalizations]],5,FALSE)</f>
        <v>2012</v>
      </c>
      <c r="F1640" s="13">
        <v>9.4188712201912939</v>
      </c>
      <c r="G1640" s="13">
        <v>11.230622276307249</v>
      </c>
      <c r="H1640" s="13">
        <v>26.12244897959183</v>
      </c>
      <c r="I1640" s="14"/>
      <c r="J1640" s="13"/>
      <c r="K1640" s="18">
        <v>67.404998779296903</v>
      </c>
      <c r="L1640" s="13">
        <v>46.9</v>
      </c>
      <c r="M1640" s="17">
        <v>0.41399999999999998</v>
      </c>
      <c r="N1640" s="18">
        <v>8.0254516599999999</v>
      </c>
      <c r="O1640" s="18">
        <v>45.232599999999998</v>
      </c>
      <c r="P1640" s="17">
        <v>385.15215220125702</v>
      </c>
      <c r="Q1640" s="18">
        <v>5.7527372359999998</v>
      </c>
      <c r="R1640" s="18">
        <v>1836.6863739999999</v>
      </c>
      <c r="S1640" s="13"/>
      <c r="T1640" s="13"/>
      <c r="U1640" s="18">
        <v>0.196793634</v>
      </c>
      <c r="V1640" s="18">
        <v>4.43</v>
      </c>
      <c r="W1640" s="18">
        <v>28.478909218585301</v>
      </c>
      <c r="X1640">
        <v>35.342572956945901</v>
      </c>
      <c r="Z1640" s="6"/>
      <c r="AA1640">
        <v>0.40500000000000003</v>
      </c>
      <c r="AB1640" s="6"/>
      <c r="AC1640" s="6"/>
      <c r="AD1640" s="6"/>
      <c r="AE1640" s="6"/>
      <c r="AF1640" s="6"/>
    </row>
    <row r="1641" spans="1:32" x14ac:dyDescent="0.2">
      <c r="A1641" s="15" t="s">
        <v>109</v>
      </c>
      <c r="B1641" s="13">
        <v>52</v>
      </c>
      <c r="C1641" s="15">
        <v>1997</v>
      </c>
      <c r="D1641" s="15">
        <f>VLOOKUP(Tabelle128[[#This Row],[countrycode]],Tabelle1[[wbcode]:[treatment]],4,FALSE)</f>
        <v>1</v>
      </c>
      <c r="E1641" s="15">
        <f>VLOOKUP(Tabelle128[[#This Row],[countrycode]],Tabelle1[[wbcode]:[liberalizations]],5,FALSE)</f>
        <v>2012</v>
      </c>
      <c r="F1641" s="15">
        <v>9.3808377513090324</v>
      </c>
      <c r="G1641" s="15">
        <v>11.17309908691329</v>
      </c>
      <c r="H1641" s="15">
        <v>26.12244897959183</v>
      </c>
      <c r="I1641" s="16"/>
      <c r="J1641" s="15"/>
      <c r="K1641" s="18">
        <v>68.708999633789105</v>
      </c>
      <c r="L1641" s="15">
        <v>46.8</v>
      </c>
      <c r="M1641" s="18">
        <v>0.41299999999999998</v>
      </c>
      <c r="N1641" s="18">
        <v>8.1423625949999998</v>
      </c>
      <c r="O1641" s="18">
        <v>44.944600000000001</v>
      </c>
      <c r="P1641" s="18">
        <v>448.37016010169702</v>
      </c>
      <c r="Q1641" s="18">
        <v>5.7220968250000004</v>
      </c>
      <c r="R1641" s="18">
        <v>1853.5097510000001</v>
      </c>
      <c r="S1641" s="15"/>
      <c r="T1641" s="15"/>
      <c r="U1641" s="18">
        <v>0.24527984</v>
      </c>
      <c r="V1641" s="18">
        <v>3.96</v>
      </c>
      <c r="W1641" s="18">
        <v>27.371257557966</v>
      </c>
      <c r="X1641">
        <v>30.901605064369999</v>
      </c>
      <c r="Z1641" s="6"/>
      <c r="AA1641">
        <v>0.40500000000000003</v>
      </c>
      <c r="AC1641">
        <v>32.380637556329397</v>
      </c>
      <c r="AD1641">
        <v>58.272862622336</v>
      </c>
      <c r="AE1641">
        <v>24.418721568941201</v>
      </c>
      <c r="AF1641">
        <v>2.7235694550999998</v>
      </c>
    </row>
    <row r="1642" spans="1:32" x14ac:dyDescent="0.2">
      <c r="A1642" s="13" t="s">
        <v>109</v>
      </c>
      <c r="B1642" s="13">
        <v>52</v>
      </c>
      <c r="C1642" s="13">
        <v>1998</v>
      </c>
      <c r="D1642" s="13">
        <f>VLOOKUP(Tabelle128[[#This Row],[countrycode]],Tabelle1[[wbcode]:[treatment]],4,FALSE)</f>
        <v>1</v>
      </c>
      <c r="E1642" s="13">
        <f>VLOOKUP(Tabelle128[[#This Row],[countrycode]],Tabelle1[[wbcode]:[liberalizations]],5,FALSE)</f>
        <v>2012</v>
      </c>
      <c r="F1642" s="13">
        <v>9.2467378111467085</v>
      </c>
      <c r="G1642" s="13">
        <v>11.10263158729675</v>
      </c>
      <c r="H1642" s="13">
        <v>25.918367346938791</v>
      </c>
      <c r="I1642" s="14"/>
      <c r="J1642" s="13"/>
      <c r="K1642" s="18">
        <v>70</v>
      </c>
      <c r="L1642" s="13">
        <v>46.8</v>
      </c>
      <c r="M1642" s="17">
        <v>0.41099999999999998</v>
      </c>
      <c r="N1642" s="18">
        <v>8.2592735289999997</v>
      </c>
      <c r="O1642" s="18">
        <v>44.701099999999997</v>
      </c>
      <c r="P1642" s="17">
        <v>358.55595889912701</v>
      </c>
      <c r="Q1642" s="18">
        <v>5.691456413</v>
      </c>
      <c r="R1642" s="18">
        <v>1787.1426590000001</v>
      </c>
      <c r="S1642" s="13"/>
      <c r="T1642" s="13"/>
      <c r="U1642" s="18">
        <v>0.230933517</v>
      </c>
      <c r="V1642" s="18">
        <v>2.82</v>
      </c>
      <c r="W1642" s="18">
        <v>24.6177635661228</v>
      </c>
      <c r="X1642">
        <v>31.6325434538366</v>
      </c>
      <c r="Z1642" s="6"/>
      <c r="AA1642">
        <v>0.40500000000000003</v>
      </c>
      <c r="AC1642">
        <v>27.277391326471299</v>
      </c>
      <c r="AD1642">
        <v>56.250307019959401</v>
      </c>
      <c r="AE1642">
        <v>24.4584563516656</v>
      </c>
      <c r="AF1642">
        <v>2.7628436299036201</v>
      </c>
    </row>
    <row r="1643" spans="1:32" x14ac:dyDescent="0.2">
      <c r="A1643" s="15" t="s">
        <v>109</v>
      </c>
      <c r="B1643" s="13">
        <v>52</v>
      </c>
      <c r="C1643" s="15">
        <v>1999</v>
      </c>
      <c r="D1643" s="15">
        <f>VLOOKUP(Tabelle128[[#This Row],[countrycode]],Tabelle1[[wbcode]:[treatment]],4,FALSE)</f>
        <v>1</v>
      </c>
      <c r="E1643" s="15">
        <f>VLOOKUP(Tabelle128[[#This Row],[countrycode]],Tabelle1[[wbcode]:[liberalizations]],5,FALSE)</f>
        <v>2012</v>
      </c>
      <c r="F1643" s="15">
        <v>9.2677266827828753</v>
      </c>
      <c r="G1643" s="15">
        <v>11.235970719165101</v>
      </c>
      <c r="H1643" s="15">
        <v>25.918367346938791</v>
      </c>
      <c r="I1643" s="16"/>
      <c r="J1643" s="15"/>
      <c r="K1643" s="18">
        <v>69.629997253417997</v>
      </c>
      <c r="L1643" s="15">
        <v>46.7</v>
      </c>
      <c r="M1643" s="18">
        <v>0.41299999999999998</v>
      </c>
      <c r="N1643" s="18">
        <v>8.3761844639999996</v>
      </c>
      <c r="O1643" s="18">
        <v>44.658900000000003</v>
      </c>
      <c r="P1643" s="18">
        <v>335.71229140207703</v>
      </c>
      <c r="Q1643" s="18">
        <v>5.6608160019999998</v>
      </c>
      <c r="R1643" s="18">
        <v>1848.441511</v>
      </c>
      <c r="S1643" s="15"/>
      <c r="T1643" s="15"/>
      <c r="U1643" s="18">
        <v>0.175296022</v>
      </c>
      <c r="V1643" s="18">
        <v>2.77</v>
      </c>
      <c r="W1643" s="18">
        <v>25.037219399921</v>
      </c>
      <c r="X1643">
        <v>34.730314802994599</v>
      </c>
      <c r="Z1643" s="6"/>
      <c r="AA1643">
        <v>0.40699999999999997</v>
      </c>
      <c r="AC1643">
        <v>22.819842359250501</v>
      </c>
      <c r="AD1643">
        <v>59.767534202915598</v>
      </c>
      <c r="AE1643">
        <v>26.787696679002899</v>
      </c>
      <c r="AF1643">
        <v>2.7401072473781798</v>
      </c>
    </row>
    <row r="1644" spans="1:32" x14ac:dyDescent="0.2">
      <c r="A1644" s="13" t="s">
        <v>109</v>
      </c>
      <c r="B1644" s="13">
        <v>52</v>
      </c>
      <c r="C1644" s="13">
        <v>2000</v>
      </c>
      <c r="D1644" s="13">
        <f>VLOOKUP(Tabelle128[[#This Row],[countrycode]],Tabelle1[[wbcode]:[treatment]],4,FALSE)</f>
        <v>1</v>
      </c>
      <c r="E1644" s="13">
        <f>VLOOKUP(Tabelle128[[#This Row],[countrycode]],Tabelle1[[wbcode]:[liberalizations]],5,FALSE)</f>
        <v>2012</v>
      </c>
      <c r="F1644" s="13">
        <v>9.2324495366175547</v>
      </c>
      <c r="G1644" s="13">
        <v>11.18426759979984</v>
      </c>
      <c r="H1644" s="13">
        <v>25.714285714285719</v>
      </c>
      <c r="I1644" s="14"/>
      <c r="J1644" s="13"/>
      <c r="K1644">
        <v>69.222000122070298</v>
      </c>
      <c r="L1644" s="13">
        <v>46.6</v>
      </c>
      <c r="M1644" s="17">
        <v>0.41799999999999998</v>
      </c>
      <c r="N1644">
        <v>8.4930953979999995</v>
      </c>
      <c r="O1644">
        <v>45.231200000000001</v>
      </c>
      <c r="P1644" s="17">
        <v>345.68962074986098</v>
      </c>
      <c r="Q1644">
        <v>5.6301755910000004</v>
      </c>
      <c r="R1644">
        <v>1879.117195</v>
      </c>
      <c r="S1644" s="13"/>
      <c r="T1644" s="13"/>
      <c r="U1644">
        <v>0.17128548299999999</v>
      </c>
      <c r="V1644" s="18">
        <v>2.54</v>
      </c>
      <c r="W1644">
        <v>23.923860830771201</v>
      </c>
      <c r="X1644">
        <v>36.463608157725297</v>
      </c>
      <c r="Z1644" s="6"/>
      <c r="AA1644">
        <v>0.41299999999999998</v>
      </c>
      <c r="AC1644">
        <v>23.243894154924401</v>
      </c>
      <c r="AD1644">
        <v>60.387468988496501</v>
      </c>
      <c r="AE1644">
        <v>26.030411788812099</v>
      </c>
      <c r="AF1644">
        <v>2.6793899176330198</v>
      </c>
    </row>
    <row r="1645" spans="1:32" x14ac:dyDescent="0.2">
      <c r="A1645" s="15" t="s">
        <v>109</v>
      </c>
      <c r="B1645" s="13">
        <v>52</v>
      </c>
      <c r="C1645" s="15">
        <v>2001</v>
      </c>
      <c r="D1645" s="15">
        <f>VLOOKUP(Tabelle128[[#This Row],[countrycode]],Tabelle1[[wbcode]:[treatment]],4,FALSE)</f>
        <v>1</v>
      </c>
      <c r="E1645" s="15">
        <f>VLOOKUP(Tabelle128[[#This Row],[countrycode]],Tabelle1[[wbcode]:[liberalizations]],5,FALSE)</f>
        <v>2012</v>
      </c>
      <c r="F1645" s="15">
        <v>9.3071833024517652</v>
      </c>
      <c r="G1645" s="15">
        <v>11.1566051883058</v>
      </c>
      <c r="H1645" s="15">
        <v>25.510204081632651</v>
      </c>
      <c r="I1645" s="16"/>
      <c r="J1645">
        <v>3.54</v>
      </c>
      <c r="K1645">
        <v>68.790000915527301</v>
      </c>
      <c r="L1645" s="15">
        <v>46.5</v>
      </c>
      <c r="M1645" s="18">
        <v>0.42499999999999999</v>
      </c>
      <c r="N1645">
        <v>8.6100063319999993</v>
      </c>
      <c r="O1645">
        <v>46.018799999999999</v>
      </c>
      <c r="P1645" s="18">
        <v>382.941035235257</v>
      </c>
      <c r="Q1645">
        <v>5.7144367220000003</v>
      </c>
      <c r="R1645">
        <v>1934.0866189999999</v>
      </c>
      <c r="S1645" s="15"/>
      <c r="T1645" s="15"/>
      <c r="U1645">
        <v>0.176352971</v>
      </c>
      <c r="V1645" s="18">
        <v>2.8</v>
      </c>
      <c r="W1645">
        <v>25.109699098695</v>
      </c>
      <c r="X1645">
        <v>39.558583610284003</v>
      </c>
      <c r="Z1645" s="6"/>
      <c r="AA1645">
        <v>0.41899999999999998</v>
      </c>
      <c r="AC1645">
        <v>23.3606116903584</v>
      </c>
      <c r="AD1645">
        <v>64.668282708979007</v>
      </c>
      <c r="AE1645">
        <v>21.3937821792546</v>
      </c>
      <c r="AF1645">
        <v>2.6176706003246499</v>
      </c>
    </row>
    <row r="1646" spans="1:32" x14ac:dyDescent="0.2">
      <c r="A1646" s="13" t="s">
        <v>109</v>
      </c>
      <c r="B1646" s="13">
        <v>52</v>
      </c>
      <c r="C1646" s="13">
        <v>2002</v>
      </c>
      <c r="D1646" s="13">
        <f>VLOOKUP(Tabelle128[[#This Row],[countrycode]],Tabelle1[[wbcode]:[treatment]],4,FALSE)</f>
        <v>1</v>
      </c>
      <c r="E1646" s="13">
        <f>VLOOKUP(Tabelle128[[#This Row],[countrycode]],Tabelle1[[wbcode]:[liberalizations]],5,FALSE)</f>
        <v>2012</v>
      </c>
      <c r="F1646" s="13">
        <v>9.3898808821244213</v>
      </c>
      <c r="G1646" s="13">
        <v>11.12587162109299</v>
      </c>
      <c r="H1646" s="13">
        <v>25.30612244897959</v>
      </c>
      <c r="I1646" s="14"/>
      <c r="J1646">
        <v>2.79</v>
      </c>
      <c r="K1646">
        <v>68.331001281738295</v>
      </c>
      <c r="L1646" s="13">
        <v>46.4</v>
      </c>
      <c r="M1646" s="17">
        <v>0.434</v>
      </c>
      <c r="N1646">
        <v>8.7269172669999993</v>
      </c>
      <c r="O1646">
        <v>46.979100000000003</v>
      </c>
      <c r="P1646" s="17">
        <v>382.24196334227798</v>
      </c>
      <c r="Q1646">
        <v>5.7986978530000002</v>
      </c>
      <c r="R1646">
        <v>1978.7695249999999</v>
      </c>
      <c r="S1646" s="13"/>
      <c r="T1646" s="13"/>
      <c r="U1646">
        <v>0.17872347599999999</v>
      </c>
      <c r="V1646" s="18">
        <v>2.4900000000000002</v>
      </c>
      <c r="W1646">
        <v>27.133678330869799</v>
      </c>
      <c r="X1646">
        <v>37.782818668194999</v>
      </c>
      <c r="Z1646" s="6"/>
      <c r="AA1646">
        <v>0.42799999999999999</v>
      </c>
      <c r="AC1646">
        <v>23.875552435225199</v>
      </c>
      <c r="AD1646">
        <v>64.916496999064805</v>
      </c>
      <c r="AE1646">
        <v>22.2333446430947</v>
      </c>
      <c r="AF1646">
        <v>2.5805371852293901</v>
      </c>
    </row>
    <row r="1647" spans="1:32" x14ac:dyDescent="0.2">
      <c r="A1647" s="15" t="s">
        <v>109</v>
      </c>
      <c r="B1647" s="13">
        <v>52</v>
      </c>
      <c r="C1647" s="15">
        <v>2003</v>
      </c>
      <c r="D1647" s="15">
        <f>VLOOKUP(Tabelle128[[#This Row],[countrycode]],Tabelle1[[wbcode]:[treatment]],4,FALSE)</f>
        <v>1</v>
      </c>
      <c r="E1647" s="15">
        <f>VLOOKUP(Tabelle128[[#This Row],[countrycode]],Tabelle1[[wbcode]:[liberalizations]],5,FALSE)</f>
        <v>2012</v>
      </c>
      <c r="F1647" s="15">
        <v>9.3561126658551412</v>
      </c>
      <c r="G1647" s="15">
        <v>10.94318112156685</v>
      </c>
      <c r="H1647" s="15">
        <v>24.69387755102041</v>
      </c>
      <c r="I1647" s="16"/>
      <c r="J1647">
        <v>5.15</v>
      </c>
      <c r="K1647">
        <v>67.893997192382798</v>
      </c>
      <c r="L1647" s="15">
        <v>46.2</v>
      </c>
      <c r="M1647" s="18">
        <v>0.44800000000000001</v>
      </c>
      <c r="N1647">
        <v>9.1663388129999994</v>
      </c>
      <c r="O1647">
        <v>48.283999999999999</v>
      </c>
      <c r="P1647" s="18">
        <v>435.45819937794698</v>
      </c>
      <c r="Q1647">
        <v>5.8829589840000001</v>
      </c>
      <c r="R1647">
        <v>2076.9472139999998</v>
      </c>
      <c r="S1647" s="15"/>
      <c r="T1647" s="15"/>
      <c r="U1647">
        <v>0.18428065699999999</v>
      </c>
      <c r="V1647" s="18">
        <v>3.33</v>
      </c>
      <c r="W1647">
        <v>25.683964030842699</v>
      </c>
      <c r="X1647">
        <v>36.628880644920201</v>
      </c>
      <c r="Z1647" s="6"/>
      <c r="AA1647">
        <v>0.44</v>
      </c>
      <c r="AC1647">
        <v>24.1349730396824</v>
      </c>
      <c r="AD1647">
        <v>62.312844675762904</v>
      </c>
      <c r="AE1647">
        <v>21.4015783901995</v>
      </c>
      <c r="AF1647">
        <v>2.5647465416251198</v>
      </c>
    </row>
    <row r="1648" spans="1:32" x14ac:dyDescent="0.2">
      <c r="A1648" s="13" t="s">
        <v>109</v>
      </c>
      <c r="B1648" s="13">
        <v>52</v>
      </c>
      <c r="C1648" s="13">
        <v>2004</v>
      </c>
      <c r="D1648" s="13">
        <f>VLOOKUP(Tabelle128[[#This Row],[countrycode]],Tabelle1[[wbcode]:[treatment]],4,FALSE)</f>
        <v>1</v>
      </c>
      <c r="E1648" s="13">
        <f>VLOOKUP(Tabelle128[[#This Row],[countrycode]],Tabelle1[[wbcode]:[liberalizations]],5,FALSE)</f>
        <v>2012</v>
      </c>
      <c r="F1648" s="13">
        <v>9.4041149066176004</v>
      </c>
      <c r="G1648" s="13">
        <v>10.85940028488613</v>
      </c>
      <c r="H1648" s="13">
        <v>24.285714285714281</v>
      </c>
      <c r="I1648" s="14"/>
      <c r="J1648">
        <v>5.23</v>
      </c>
      <c r="K1648">
        <v>67.432998657226605</v>
      </c>
      <c r="L1648" s="13">
        <v>45.9</v>
      </c>
      <c r="M1648" s="17">
        <v>0.45900000000000002</v>
      </c>
      <c r="N1648">
        <v>9.6057603599999997</v>
      </c>
      <c r="O1648">
        <v>49.487299999999998</v>
      </c>
      <c r="P1648" s="17">
        <v>538.59155303837395</v>
      </c>
      <c r="Q1648">
        <v>5.967220116</v>
      </c>
      <c r="R1648">
        <v>2088.5614869999999</v>
      </c>
      <c r="S1648" s="13"/>
      <c r="T1648" s="13"/>
      <c r="U1648">
        <v>0.182163035</v>
      </c>
      <c r="V1648" s="18">
        <v>3.58</v>
      </c>
      <c r="W1648">
        <v>33.539982251071898</v>
      </c>
      <c r="X1648">
        <v>37.273092680700202</v>
      </c>
      <c r="Z1648" s="6"/>
      <c r="AA1648">
        <v>0.45100000000000001</v>
      </c>
      <c r="AC1648">
        <v>25.696125175711501</v>
      </c>
      <c r="AD1648">
        <v>70.813074931772206</v>
      </c>
      <c r="AE1648">
        <v>17.967789108728599</v>
      </c>
      <c r="AF1648">
        <v>2.57738728972258</v>
      </c>
    </row>
    <row r="1649" spans="1:32" x14ac:dyDescent="0.2">
      <c r="A1649" s="15" t="s">
        <v>109</v>
      </c>
      <c r="B1649" s="13">
        <v>52</v>
      </c>
      <c r="C1649" s="15">
        <v>2005</v>
      </c>
      <c r="D1649" s="15">
        <f>VLOOKUP(Tabelle128[[#This Row],[countrycode]],Tabelle1[[wbcode]:[treatment]],4,FALSE)</f>
        <v>1</v>
      </c>
      <c r="E1649" s="15">
        <f>VLOOKUP(Tabelle128[[#This Row],[countrycode]],Tabelle1[[wbcode]:[liberalizations]],5,FALSE)</f>
        <v>2012</v>
      </c>
      <c r="F1649" s="15">
        <v>9.45845370765627</v>
      </c>
      <c r="G1649" s="15">
        <v>10.773043218451351</v>
      </c>
      <c r="H1649" s="15">
        <v>23.87755102040817</v>
      </c>
      <c r="I1649" s="16"/>
      <c r="J1649">
        <v>5.36</v>
      </c>
      <c r="K1649">
        <v>66.969001770019503</v>
      </c>
      <c r="L1649" s="15">
        <v>45.7</v>
      </c>
      <c r="M1649" s="18">
        <v>0.47199999999999998</v>
      </c>
      <c r="N1649">
        <v>10.04518191</v>
      </c>
      <c r="O1649">
        <v>50.659100000000002</v>
      </c>
      <c r="P1649" s="18">
        <v>702.74111844777894</v>
      </c>
      <c r="Q1649">
        <v>6.0514812469999999</v>
      </c>
      <c r="R1649">
        <v>2154.5943269999998</v>
      </c>
      <c r="S1649" s="15"/>
      <c r="T1649" s="15"/>
      <c r="U1649">
        <v>0.189140796</v>
      </c>
      <c r="V1649" s="18">
        <v>2.93</v>
      </c>
      <c r="W1649">
        <v>30.610712314381299</v>
      </c>
      <c r="X1649">
        <v>31.5895698769828</v>
      </c>
      <c r="Z1649" s="6"/>
      <c r="AA1649">
        <v>0.46500000000000002</v>
      </c>
      <c r="AC1649">
        <v>26.849624028307598</v>
      </c>
      <c r="AD1649">
        <v>62.200282191364003</v>
      </c>
      <c r="AE1649">
        <v>18.324439701174001</v>
      </c>
      <c r="AF1649">
        <v>2.6113715375503199</v>
      </c>
    </row>
    <row r="1650" spans="1:32" x14ac:dyDescent="0.2">
      <c r="A1650" s="13" t="s">
        <v>109</v>
      </c>
      <c r="B1650" s="13">
        <v>52</v>
      </c>
      <c r="C1650" s="13">
        <v>2006</v>
      </c>
      <c r="D1650" s="13">
        <f>VLOOKUP(Tabelle128[[#This Row],[countrycode]],Tabelle1[[wbcode]:[treatment]],4,FALSE)</f>
        <v>1</v>
      </c>
      <c r="E1650" s="13">
        <f>VLOOKUP(Tabelle128[[#This Row],[countrycode]],Tabelle1[[wbcode]:[liberalizations]],5,FALSE)</f>
        <v>2012</v>
      </c>
      <c r="F1650" s="13">
        <v>9.5046115982684718</v>
      </c>
      <c r="G1650" s="13">
        <v>10.722900618205919</v>
      </c>
      <c r="H1650" s="13">
        <v>23.469387755102041</v>
      </c>
      <c r="I1650" s="14"/>
      <c r="J1650">
        <v>3.01</v>
      </c>
      <c r="K1650">
        <v>68.499000549316406</v>
      </c>
      <c r="L1650" s="13">
        <v>45.5</v>
      </c>
      <c r="M1650" s="17">
        <v>0.48399999999999999</v>
      </c>
      <c r="N1650">
        <v>10.48460345</v>
      </c>
      <c r="O1650">
        <v>51.795499999999997</v>
      </c>
      <c r="P1650" s="17">
        <v>1047.9188431217001</v>
      </c>
      <c r="Q1650">
        <v>6.1051019670000004</v>
      </c>
      <c r="R1650">
        <v>2225.630647</v>
      </c>
      <c r="S1650" s="13"/>
      <c r="T1650" s="13"/>
      <c r="U1650">
        <v>0.183274936</v>
      </c>
      <c r="V1650" s="18">
        <v>3.49</v>
      </c>
      <c r="W1650">
        <v>32.592958687188798</v>
      </c>
      <c r="X1650">
        <v>25.263860186713899</v>
      </c>
      <c r="Z1650" s="6"/>
      <c r="AA1650">
        <v>0.47499999999999998</v>
      </c>
      <c r="AC1650">
        <v>30.396117322366202</v>
      </c>
      <c r="AD1650">
        <v>57.856818873902697</v>
      </c>
      <c r="AE1650">
        <v>9.0195724722648603</v>
      </c>
      <c r="AF1650">
        <v>2.6408288074731501</v>
      </c>
    </row>
    <row r="1651" spans="1:32" x14ac:dyDescent="0.2">
      <c r="A1651" s="15" t="s">
        <v>109</v>
      </c>
      <c r="B1651" s="13">
        <v>52</v>
      </c>
      <c r="C1651" s="15">
        <v>2007</v>
      </c>
      <c r="D1651" s="15">
        <f>VLOOKUP(Tabelle128[[#This Row],[countrycode]],Tabelle1[[wbcode]:[treatment]],4,FALSE)</f>
        <v>1</v>
      </c>
      <c r="E1651" s="15">
        <f>VLOOKUP(Tabelle128[[#This Row],[countrycode]],Tabelle1[[wbcode]:[liberalizations]],5,FALSE)</f>
        <v>2012</v>
      </c>
      <c r="F1651" s="15">
        <v>9.6434883270698393</v>
      </c>
      <c r="G1651" s="15">
        <v>10.852156328410651</v>
      </c>
      <c r="H1651" s="15">
        <v>23.26530612244898</v>
      </c>
      <c r="I1651" s="16"/>
      <c r="J1651">
        <v>3.42</v>
      </c>
      <c r="K1651">
        <v>69.981002807617202</v>
      </c>
      <c r="L1651" s="15">
        <v>45.4</v>
      </c>
      <c r="M1651" s="18">
        <v>0.495</v>
      </c>
      <c r="N1651">
        <v>10.924025</v>
      </c>
      <c r="O1651">
        <v>52.738900000000001</v>
      </c>
      <c r="P1651" s="18">
        <v>1124.2905859769201</v>
      </c>
      <c r="Q1651">
        <v>6.158722687</v>
      </c>
      <c r="R1651">
        <v>2300.748795</v>
      </c>
      <c r="S1651" s="15"/>
      <c r="T1651" s="15"/>
      <c r="U1651">
        <v>0.183500576</v>
      </c>
      <c r="V1651" s="18">
        <v>3.1</v>
      </c>
      <c r="W1651">
        <v>33.591193205013298</v>
      </c>
      <c r="X1651">
        <v>32.180265485893401</v>
      </c>
      <c r="Z1651" s="6"/>
      <c r="AA1651">
        <v>0.48699999999999999</v>
      </c>
      <c r="AC1651">
        <v>31.909680430812202</v>
      </c>
      <c r="AD1651">
        <v>65.771458690906798</v>
      </c>
      <c r="AE1651">
        <v>10.6573496000153</v>
      </c>
      <c r="AF1651">
        <v>2.6702319599839801</v>
      </c>
    </row>
    <row r="1652" spans="1:32" x14ac:dyDescent="0.2">
      <c r="A1652" s="13" t="s">
        <v>109</v>
      </c>
      <c r="B1652" s="13">
        <v>52</v>
      </c>
      <c r="C1652" s="13">
        <v>2008</v>
      </c>
      <c r="D1652" s="13">
        <f>VLOOKUP(Tabelle128[[#This Row],[countrycode]],Tabelle1[[wbcode]:[treatment]],4,FALSE)</f>
        <v>1</v>
      </c>
      <c r="E1652" s="13">
        <f>VLOOKUP(Tabelle128[[#This Row],[countrycode]],Tabelle1[[wbcode]:[liberalizations]],5,FALSE)</f>
        <v>2012</v>
      </c>
      <c r="F1652" s="13">
        <v>9.7818366069349505</v>
      </c>
      <c r="G1652" s="13">
        <v>10.89094034737559</v>
      </c>
      <c r="H1652" s="13">
        <v>23.061224489795919</v>
      </c>
      <c r="I1652" s="14"/>
      <c r="J1652">
        <v>2.85</v>
      </c>
      <c r="K1652">
        <v>71.411003112792997</v>
      </c>
      <c r="L1652" s="13">
        <v>45.3</v>
      </c>
      <c r="M1652" s="17">
        <v>0.50600000000000001</v>
      </c>
      <c r="N1652">
        <v>10.92441957</v>
      </c>
      <c r="O1652">
        <v>53.944899999999997</v>
      </c>
      <c r="P1652" s="17">
        <v>1394.0004999719299</v>
      </c>
      <c r="Q1652">
        <v>6.2123434069999997</v>
      </c>
      <c r="R1652">
        <v>2499.089747</v>
      </c>
      <c r="S1652" s="13"/>
      <c r="T1652" s="13"/>
      <c r="U1652">
        <v>0.198699773</v>
      </c>
      <c r="V1652" s="18">
        <v>2.81</v>
      </c>
      <c r="W1652">
        <v>28.9193597052566</v>
      </c>
      <c r="X1652">
        <v>30.535529415330799</v>
      </c>
      <c r="Z1652" s="6"/>
      <c r="AA1652">
        <v>0.499</v>
      </c>
      <c r="AC1652">
        <v>30.9906155705809</v>
      </c>
      <c r="AD1652">
        <v>59.454889120587403</v>
      </c>
      <c r="AE1652">
        <v>12.445579346319199</v>
      </c>
      <c r="AF1652">
        <v>2.7264229426731399</v>
      </c>
    </row>
    <row r="1653" spans="1:32" x14ac:dyDescent="0.2">
      <c r="A1653" s="15" t="s">
        <v>109</v>
      </c>
      <c r="B1653" s="13">
        <v>52</v>
      </c>
      <c r="C1653" s="15">
        <v>2009</v>
      </c>
      <c r="D1653" s="15">
        <f>VLOOKUP(Tabelle128[[#This Row],[countrycode]],Tabelle1[[wbcode]:[treatment]],4,FALSE)</f>
        <v>1</v>
      </c>
      <c r="E1653" s="15">
        <f>VLOOKUP(Tabelle128[[#This Row],[countrycode]],Tabelle1[[wbcode]:[liberalizations]],5,FALSE)</f>
        <v>2012</v>
      </c>
      <c r="F1653" s="15">
        <v>9.8453115740384654</v>
      </c>
      <c r="G1653" s="15">
        <v>10.76098970188659</v>
      </c>
      <c r="H1653" s="15">
        <v>22.6530612244898</v>
      </c>
      <c r="I1653" s="16"/>
      <c r="J1653">
        <v>10.37</v>
      </c>
      <c r="K1653">
        <v>68.727996826171903</v>
      </c>
      <c r="L1653" s="15">
        <v>45.1</v>
      </c>
      <c r="M1653" s="18">
        <v>0.51900000000000002</v>
      </c>
      <c r="N1653">
        <v>10.924814140000001</v>
      </c>
      <c r="O1653">
        <v>55.300400000000003</v>
      </c>
      <c r="P1653" s="18">
        <v>1159.9074988340999</v>
      </c>
      <c r="Q1653">
        <v>6.2659641270000002</v>
      </c>
      <c r="R1653">
        <v>2799.9396360000001</v>
      </c>
      <c r="S1653" s="15"/>
      <c r="T1653" s="15"/>
      <c r="U1653">
        <v>0.22249482200000001</v>
      </c>
      <c r="V1653" s="18">
        <v>3.04</v>
      </c>
      <c r="W1653">
        <v>29.250997669334801</v>
      </c>
      <c r="X1653">
        <v>26.8703832861816</v>
      </c>
      <c r="Z1653" s="6"/>
      <c r="AA1653">
        <v>0.51100000000000001</v>
      </c>
      <c r="AC1653">
        <v>30.2244688791227</v>
      </c>
      <c r="AD1653">
        <v>56.1213809555165</v>
      </c>
      <c r="AE1653">
        <v>13.3952546325895</v>
      </c>
      <c r="AF1653">
        <v>2.81338076234784</v>
      </c>
    </row>
    <row r="1654" spans="1:32" x14ac:dyDescent="0.2">
      <c r="A1654" s="13" t="s">
        <v>109</v>
      </c>
      <c r="B1654" s="13">
        <v>52</v>
      </c>
      <c r="C1654" s="13">
        <v>2010</v>
      </c>
      <c r="D1654" s="13">
        <f>VLOOKUP(Tabelle128[[#This Row],[countrycode]],Tabelle1[[wbcode]:[treatment]],4,FALSE)</f>
        <v>1</v>
      </c>
      <c r="E1654" s="13">
        <f>VLOOKUP(Tabelle128[[#This Row],[countrycode]],Tabelle1[[wbcode]:[liberalizations]],5,FALSE)</f>
        <v>2012</v>
      </c>
      <c r="F1654" s="13">
        <v>10.000097476957629</v>
      </c>
      <c r="G1654" s="13">
        <v>10.754671519916741</v>
      </c>
      <c r="H1654" s="13">
        <v>22.448979591836739</v>
      </c>
      <c r="I1654" s="14">
        <v>36.028581591692799</v>
      </c>
      <c r="J1654">
        <v>11.45</v>
      </c>
      <c r="K1654">
        <v>66.065002441406307</v>
      </c>
      <c r="L1654" s="13">
        <v>45</v>
      </c>
      <c r="M1654" s="17">
        <v>0.52900000000000003</v>
      </c>
      <c r="N1654">
        <v>10.92520871</v>
      </c>
      <c r="O1654">
        <v>56.799100000000003</v>
      </c>
      <c r="P1654" s="17">
        <v>1489.45908689417</v>
      </c>
      <c r="Q1654">
        <v>6.3195848459999997</v>
      </c>
      <c r="R1654">
        <v>2872.0047119999999</v>
      </c>
      <c r="S1654" s="18">
        <v>32.506464000000001</v>
      </c>
      <c r="T1654" s="18">
        <v>42.627310000000001</v>
      </c>
      <c r="U1654">
        <v>0.229332917</v>
      </c>
      <c r="V1654" s="18">
        <v>2.92</v>
      </c>
      <c r="W1654">
        <v>37.025933307212398</v>
      </c>
      <c r="X1654">
        <v>30.874985722759501</v>
      </c>
      <c r="Y1654">
        <v>63.971418408307201</v>
      </c>
      <c r="Z1654">
        <v>0.35399999999999998</v>
      </c>
      <c r="AA1654">
        <v>0.52100000000000002</v>
      </c>
      <c r="AB1654">
        <v>25.894731224225001</v>
      </c>
      <c r="AC1654">
        <v>32.238914761070099</v>
      </c>
      <c r="AD1654">
        <v>67.900919029971902</v>
      </c>
      <c r="AE1654">
        <v>8.5017613336526505</v>
      </c>
      <c r="AF1654">
        <v>2.9146549600889999</v>
      </c>
    </row>
    <row r="1655" spans="1:32" x14ac:dyDescent="0.2">
      <c r="A1655" s="15" t="s">
        <v>109</v>
      </c>
      <c r="B1655" s="13">
        <v>52</v>
      </c>
      <c r="C1655" s="15">
        <v>2011</v>
      </c>
      <c r="D1655" s="15">
        <f>VLOOKUP(Tabelle128[[#This Row],[countrycode]],Tabelle1[[wbcode]:[treatment]],4,FALSE)</f>
        <v>1</v>
      </c>
      <c r="E1655" s="15">
        <f>VLOOKUP(Tabelle128[[#This Row],[countrycode]],Tabelle1[[wbcode]:[liberalizations]],5,FALSE)</f>
        <v>2012</v>
      </c>
      <c r="F1655" s="15">
        <v>10.284799428378751</v>
      </c>
      <c r="G1655" s="15">
        <v>10.91153544768097</v>
      </c>
      <c r="H1655" s="15">
        <v>22.448979591836739</v>
      </c>
      <c r="I1655" s="16">
        <v>33.990773886850398</v>
      </c>
      <c r="J1655">
        <v>0.09</v>
      </c>
      <c r="K1655">
        <v>67.400001525878906</v>
      </c>
      <c r="L1655" s="15">
        <v>44.9</v>
      </c>
      <c r="M1655" s="18">
        <v>0.53400000000000003</v>
      </c>
      <c r="N1655">
        <v>10.92560329</v>
      </c>
      <c r="O1655">
        <v>57.770800000000001</v>
      </c>
      <c r="P1655" s="18">
        <v>1672.90753526193</v>
      </c>
      <c r="Q1655">
        <v>6.3904407980000002</v>
      </c>
      <c r="R1655">
        <v>2873.0310789999999</v>
      </c>
      <c r="S1655" s="18">
        <v>32.323634460000001</v>
      </c>
      <c r="T1655" s="18">
        <v>42.627310000000001</v>
      </c>
      <c r="U1655">
        <v>0.24048714099999999</v>
      </c>
      <c r="V1655" s="18">
        <v>3.67</v>
      </c>
      <c r="W1655">
        <v>40.471222673292097</v>
      </c>
      <c r="X1655">
        <v>35.743505585417999</v>
      </c>
      <c r="Y1655">
        <v>66.009226113149595</v>
      </c>
      <c r="Z1655">
        <v>0.35899999999999999</v>
      </c>
      <c r="AA1655">
        <v>0.52400000000000002</v>
      </c>
      <c r="AB1655">
        <v>28.729892121871099</v>
      </c>
      <c r="AC1655">
        <v>34.4442819243584</v>
      </c>
      <c r="AD1655">
        <v>76.214728258710096</v>
      </c>
      <c r="AE1655">
        <v>6.4293968107233601</v>
      </c>
      <c r="AF1655">
        <v>3.0203186651270602</v>
      </c>
    </row>
    <row r="1656" spans="1:32" x14ac:dyDescent="0.2">
      <c r="A1656" s="13" t="s">
        <v>109</v>
      </c>
      <c r="B1656" s="13">
        <v>52</v>
      </c>
      <c r="C1656" s="13">
        <v>2012</v>
      </c>
      <c r="D1656" s="13">
        <f>VLOOKUP(Tabelle128[[#This Row],[countrycode]],Tabelle1[[wbcode]:[treatment]],4,FALSE)</f>
        <v>1</v>
      </c>
      <c r="E1656" s="13">
        <f>VLOOKUP(Tabelle128[[#This Row],[countrycode]],Tabelle1[[wbcode]:[liberalizations]],5,FALSE)</f>
        <v>2012</v>
      </c>
      <c r="F1656" s="13">
        <v>10.60244299935283</v>
      </c>
      <c r="G1656" s="13">
        <v>11.13290363037718</v>
      </c>
      <c r="H1656" s="13">
        <v>22.448979591836739</v>
      </c>
      <c r="I1656" s="14">
        <v>35.3887632263461</v>
      </c>
      <c r="J1656">
        <v>1.97</v>
      </c>
      <c r="K1656">
        <v>68.724998474121094</v>
      </c>
      <c r="L1656" s="13">
        <v>44.9</v>
      </c>
      <c r="M1656" s="17">
        <v>0.54800000000000004</v>
      </c>
      <c r="N1656">
        <v>10.925997860000001</v>
      </c>
      <c r="O1656">
        <v>58.867199999999997</v>
      </c>
      <c r="P1656" s="17">
        <v>1763.0694424990299</v>
      </c>
      <c r="Q1656">
        <v>6.4612967489999997</v>
      </c>
      <c r="R1656">
        <v>3333.5765120000001</v>
      </c>
      <c r="S1656" s="18">
        <v>32.136697120000001</v>
      </c>
      <c r="T1656" s="18">
        <v>42.627310000000001</v>
      </c>
      <c r="U1656">
        <v>0.28798871799999998</v>
      </c>
      <c r="V1656" s="18">
        <v>4.74</v>
      </c>
      <c r="W1656">
        <v>40.082910994352602</v>
      </c>
      <c r="X1656">
        <v>39.0177935022529</v>
      </c>
      <c r="Y1656">
        <v>64.6112367736539</v>
      </c>
      <c r="Z1656">
        <v>0.36899999999999999</v>
      </c>
      <c r="AA1656">
        <v>0.53500000000000003</v>
      </c>
      <c r="AB1656">
        <v>24.114832877919699</v>
      </c>
      <c r="AC1656">
        <v>32.010650391813599</v>
      </c>
      <c r="AD1656">
        <v>79.100704496605601</v>
      </c>
      <c r="AE1656">
        <v>6.5758997075769496</v>
      </c>
      <c r="AF1656">
        <v>3.1029140353460098</v>
      </c>
    </row>
    <row r="1657" spans="1:32" x14ac:dyDescent="0.2">
      <c r="A1657" s="15" t="s">
        <v>109</v>
      </c>
      <c r="B1657" s="13">
        <v>52</v>
      </c>
      <c r="C1657" s="15">
        <v>2013</v>
      </c>
      <c r="D1657" s="15">
        <f>VLOOKUP(Tabelle128[[#This Row],[countrycode]],Tabelle1[[wbcode]:[treatment]],4,FALSE)</f>
        <v>1</v>
      </c>
      <c r="E1657" s="15">
        <f>VLOOKUP(Tabelle128[[#This Row],[countrycode]],Tabelle1[[wbcode]:[liberalizations]],5,FALSE)</f>
        <v>2012</v>
      </c>
      <c r="F1657" s="15">
        <v>10.780913467909031</v>
      </c>
      <c r="G1657" s="15">
        <v>11.16180326250012</v>
      </c>
      <c r="H1657" s="15">
        <v>22.244897959183671</v>
      </c>
      <c r="I1657" s="16">
        <v>35.614183478599898</v>
      </c>
      <c r="J1657">
        <v>2.33</v>
      </c>
      <c r="K1657">
        <v>68.123001098632798</v>
      </c>
      <c r="L1657" s="15">
        <v>44.8</v>
      </c>
      <c r="M1657" s="18">
        <v>0.55400000000000005</v>
      </c>
      <c r="N1657">
        <v>10.92639243</v>
      </c>
      <c r="O1657">
        <v>59.877699999999997</v>
      </c>
      <c r="P1657" s="18">
        <v>1878.3468105066099</v>
      </c>
      <c r="Q1657">
        <v>6.5321527000000001</v>
      </c>
      <c r="R1657">
        <v>3389.47894</v>
      </c>
      <c r="S1657" s="18">
        <v>31.8290793</v>
      </c>
      <c r="T1657" s="18">
        <v>42.627310000000001</v>
      </c>
      <c r="U1657">
        <v>0.29586219000000002</v>
      </c>
      <c r="V1657" s="18">
        <v>4.68</v>
      </c>
      <c r="W1657">
        <v>40.482716693869698</v>
      </c>
      <c r="X1657">
        <v>39.9733035531385</v>
      </c>
      <c r="Y1657">
        <v>64.385816521400102</v>
      </c>
      <c r="Z1657">
        <v>0.375</v>
      </c>
      <c r="AA1657">
        <v>0.54100000000000004</v>
      </c>
      <c r="AB1657">
        <v>26.035908042635</v>
      </c>
      <c r="AC1657">
        <v>32.556449108246198</v>
      </c>
      <c r="AD1657">
        <v>80.456020247008198</v>
      </c>
      <c r="AE1657">
        <v>6.9776760549031698</v>
      </c>
      <c r="AF1657">
        <v>3.1399403508130699</v>
      </c>
    </row>
    <row r="1658" spans="1:32" x14ac:dyDescent="0.2">
      <c r="A1658" s="13" t="s">
        <v>109</v>
      </c>
      <c r="B1658" s="13">
        <v>52</v>
      </c>
      <c r="C1658" s="13">
        <v>2014</v>
      </c>
      <c r="D1658" s="13">
        <f>VLOOKUP(Tabelle128[[#This Row],[countrycode]],Tabelle1[[wbcode]:[treatment]],4,FALSE)</f>
        <v>1</v>
      </c>
      <c r="E1658" s="13">
        <f>VLOOKUP(Tabelle128[[#This Row],[countrycode]],Tabelle1[[wbcode]:[liberalizations]],5,FALSE)</f>
        <v>2012</v>
      </c>
      <c r="F1658" s="13">
        <v>10.92487786983623</v>
      </c>
      <c r="G1658" s="13">
        <v>11.1661295515585</v>
      </c>
      <c r="H1658" s="13">
        <v>22.04081632653061</v>
      </c>
      <c r="I1658" s="14">
        <v>33.240947483732697</v>
      </c>
      <c r="J1658">
        <v>1.91</v>
      </c>
      <c r="K1658">
        <v>67.516998291015597</v>
      </c>
      <c r="L1658" s="13">
        <v>44.8</v>
      </c>
      <c r="M1658" s="17">
        <v>0.55700000000000005</v>
      </c>
      <c r="N1658">
        <v>10.926786999999999</v>
      </c>
      <c r="O1658">
        <v>60.698999999999998</v>
      </c>
      <c r="P1658" s="17">
        <v>1762.42781692474</v>
      </c>
      <c r="Q1658">
        <v>6.6030086519999998</v>
      </c>
      <c r="R1658">
        <v>3263.039162</v>
      </c>
      <c r="S1658" s="18">
        <v>32.889331339999998</v>
      </c>
      <c r="T1658" s="18">
        <v>48.55829</v>
      </c>
      <c r="U1658">
        <v>0.316666697</v>
      </c>
      <c r="V1658" s="18">
        <v>3.92</v>
      </c>
      <c r="W1658">
        <v>38.822289931937803</v>
      </c>
      <c r="X1658">
        <v>37.371373157021999</v>
      </c>
      <c r="Y1658">
        <v>66.759052516267303</v>
      </c>
      <c r="Z1658">
        <v>0.36799999999999999</v>
      </c>
      <c r="AA1658">
        <v>0.54600000000000004</v>
      </c>
      <c r="AB1658">
        <v>31.0374551788953</v>
      </c>
      <c r="AC1658">
        <v>32.944148024878302</v>
      </c>
      <c r="AD1658">
        <v>76.193663088959795</v>
      </c>
      <c r="AE1658">
        <v>7.8068755356632797</v>
      </c>
      <c r="AF1658">
        <v>3.1212494293415101</v>
      </c>
    </row>
    <row r="1659" spans="1:32" x14ac:dyDescent="0.2">
      <c r="A1659" s="15" t="s">
        <v>109</v>
      </c>
      <c r="B1659" s="13">
        <v>52</v>
      </c>
      <c r="C1659" s="15">
        <v>2015</v>
      </c>
      <c r="D1659" s="15">
        <f>VLOOKUP(Tabelle128[[#This Row],[countrycode]],Tabelle1[[wbcode]:[treatment]],4,FALSE)</f>
        <v>1</v>
      </c>
      <c r="E1659" s="15">
        <f>VLOOKUP(Tabelle128[[#This Row],[countrycode]],Tabelle1[[wbcode]:[liberalizations]],5,FALSE)</f>
        <v>2012</v>
      </c>
      <c r="F1659" s="15">
        <v>11.15923766930846</v>
      </c>
      <c r="G1659" s="15">
        <v>11.30982667648251</v>
      </c>
      <c r="H1659" s="15">
        <v>22.04081632653061</v>
      </c>
      <c r="I1659" s="16">
        <v>34.572829246214198</v>
      </c>
      <c r="J1659">
        <v>0.14000000000000001</v>
      </c>
      <c r="K1659">
        <v>66.890998840332003</v>
      </c>
      <c r="L1659" s="15">
        <v>44.7</v>
      </c>
      <c r="M1659" s="18">
        <v>0.56200000000000006</v>
      </c>
      <c r="N1659">
        <v>10.92718161</v>
      </c>
      <c r="O1659">
        <v>61.207799999999999</v>
      </c>
      <c r="P1659" s="18">
        <v>1338.29092708188</v>
      </c>
      <c r="Q1659">
        <v>6.6738646030000002</v>
      </c>
      <c r="R1659">
        <v>3403.4714439999998</v>
      </c>
      <c r="S1659" s="18">
        <v>32.822459690000002</v>
      </c>
      <c r="T1659" s="18">
        <v>48.55829</v>
      </c>
      <c r="U1659">
        <v>0.32104566400000001</v>
      </c>
      <c r="V1659" s="18">
        <v>3.36</v>
      </c>
      <c r="W1659">
        <v>37.138525801473399</v>
      </c>
      <c r="X1659">
        <v>42.726891008337802</v>
      </c>
      <c r="Y1659">
        <v>65.427170753785802</v>
      </c>
      <c r="Z1659">
        <v>0.372</v>
      </c>
      <c r="AA1659">
        <v>0.55200000000000005</v>
      </c>
      <c r="AB1659">
        <v>38.453274875805</v>
      </c>
      <c r="AC1659">
        <v>33.657249115230002</v>
      </c>
      <c r="AD1659">
        <v>79.865416809811293</v>
      </c>
      <c r="AE1659">
        <v>10.110592890961801</v>
      </c>
      <c r="AF1659">
        <v>3.0666714717129402</v>
      </c>
    </row>
    <row r="1660" spans="1:32" x14ac:dyDescent="0.2">
      <c r="A1660" s="13" t="s">
        <v>109</v>
      </c>
      <c r="B1660" s="13">
        <v>52</v>
      </c>
      <c r="C1660" s="13">
        <v>2016</v>
      </c>
      <c r="D1660" s="13">
        <f>VLOOKUP(Tabelle128[[#This Row],[countrycode]],Tabelle1[[wbcode]:[treatment]],4,FALSE)</f>
        <v>1</v>
      </c>
      <c r="E1660" s="13">
        <f>VLOOKUP(Tabelle128[[#This Row],[countrycode]],Tabelle1[[wbcode]:[liberalizations]],5,FALSE)</f>
        <v>2012</v>
      </c>
      <c r="F1660" s="13">
        <v>11.392655578227039</v>
      </c>
      <c r="G1660" s="13">
        <v>11.42297256641849</v>
      </c>
      <c r="H1660" s="13">
        <v>22.04081632653061</v>
      </c>
      <c r="I1660" s="14">
        <v>32.516728521319003</v>
      </c>
      <c r="J1660">
        <v>1</v>
      </c>
      <c r="K1660">
        <v>66.273002624511705</v>
      </c>
      <c r="L1660" s="13"/>
      <c r="M1660" s="17">
        <v>0.56399999999999995</v>
      </c>
      <c r="N1660">
        <v>10.92757624</v>
      </c>
      <c r="O1660">
        <v>61.793700000000001</v>
      </c>
      <c r="P1660" s="17">
        <v>1280.8065425760401</v>
      </c>
      <c r="Q1660">
        <v>6.8021713259999999</v>
      </c>
      <c r="R1660">
        <v>3237.5056500000001</v>
      </c>
      <c r="S1660" s="18">
        <v>32.615277759999998</v>
      </c>
      <c r="T1660" s="18">
        <v>48.55829</v>
      </c>
      <c r="U1660">
        <v>0.34583765900000002</v>
      </c>
      <c r="V1660" s="18">
        <v>3.12</v>
      </c>
      <c r="W1660">
        <v>35.324675748965703</v>
      </c>
      <c r="X1660">
        <v>38.633885505650198</v>
      </c>
      <c r="Y1660">
        <v>67.483271478681004</v>
      </c>
      <c r="Z1660">
        <v>0.374</v>
      </c>
      <c r="AA1660">
        <v>0.55400000000000005</v>
      </c>
      <c r="AB1660">
        <v>36.420590565391599</v>
      </c>
      <c r="AC1660">
        <v>34.8771666095938</v>
      </c>
      <c r="AD1660">
        <v>73.958561254616001</v>
      </c>
      <c r="AE1660">
        <v>17.8697300795268</v>
      </c>
      <c r="AF1660">
        <v>3.0029345538355199</v>
      </c>
    </row>
    <row r="1661" spans="1:32" x14ac:dyDescent="0.2">
      <c r="A1661" s="15" t="s">
        <v>109</v>
      </c>
      <c r="B1661" s="13">
        <v>52</v>
      </c>
      <c r="C1661" s="15">
        <v>2017</v>
      </c>
      <c r="D1661" s="15">
        <f>VLOOKUP(Tabelle128[[#This Row],[countrycode]],Tabelle1[[wbcode]:[treatment]],4,FALSE)</f>
        <v>1</v>
      </c>
      <c r="E1661" s="15">
        <f>VLOOKUP(Tabelle128[[#This Row],[countrycode]],Tabelle1[[wbcode]:[liberalizations]],5,FALSE)</f>
        <v>2012</v>
      </c>
      <c r="F1661" s="15">
        <v>11.568700226227151</v>
      </c>
      <c r="G1661" s="15">
        <v>11.553259189823329</v>
      </c>
      <c r="H1661" s="15">
        <v>22.04081632653061</v>
      </c>
      <c r="I1661" s="16">
        <v>39.297954940467498</v>
      </c>
      <c r="J1661">
        <v>0.68</v>
      </c>
      <c r="K1661">
        <v>65.634002685546903</v>
      </c>
      <c r="L1661" s="15"/>
      <c r="M1661" s="18">
        <v>0.56799999999999995</v>
      </c>
      <c r="N1661">
        <v>10.927970889999999</v>
      </c>
      <c r="O1661">
        <v>62.120100000000001</v>
      </c>
      <c r="P1661" s="18">
        <v>1535.19657398198</v>
      </c>
      <c r="Q1661">
        <v>6.9304780480000003</v>
      </c>
      <c r="R1661">
        <v>3330.552717</v>
      </c>
      <c r="S1661" s="18">
        <v>32.542548650000001</v>
      </c>
      <c r="T1661" s="18">
        <v>48.55829</v>
      </c>
      <c r="U1661">
        <v>0.38669485399999998</v>
      </c>
      <c r="V1661" s="18">
        <v>3.21</v>
      </c>
      <c r="W1661">
        <v>34.9928577635918</v>
      </c>
      <c r="X1661">
        <v>36.592836890664799</v>
      </c>
      <c r="Y1661">
        <v>60.702045059532502</v>
      </c>
      <c r="Z1661">
        <v>0.377</v>
      </c>
      <c r="AA1661">
        <v>0.55800000000000005</v>
      </c>
      <c r="AB1661">
        <v>38.808618813248202</v>
      </c>
      <c r="AC1661">
        <v>37.304044921462598</v>
      </c>
      <c r="AD1661">
        <v>71.585694654256599</v>
      </c>
      <c r="AE1661">
        <v>6.5773115420565196</v>
      </c>
      <c r="AF1661">
        <v>2.9514630479756399</v>
      </c>
    </row>
    <row r="1662" spans="1:32" x14ac:dyDescent="0.2">
      <c r="A1662" s="13" t="s">
        <v>109</v>
      </c>
      <c r="B1662" s="13">
        <v>52</v>
      </c>
      <c r="C1662" s="13">
        <v>2018</v>
      </c>
      <c r="D1662" s="13">
        <f>VLOOKUP(Tabelle128[[#This Row],[countrycode]],Tabelle1[[wbcode]:[treatment]],4,FALSE)</f>
        <v>1</v>
      </c>
      <c r="E1662" s="13">
        <f>VLOOKUP(Tabelle128[[#This Row],[countrycode]],Tabelle1[[wbcode]:[liberalizations]],5,FALSE)</f>
        <v>2012</v>
      </c>
      <c r="F1662" s="13">
        <v>11.65205436426988</v>
      </c>
      <c r="G1662" s="13">
        <v>11.683950629691569</v>
      </c>
      <c r="H1662" s="13">
        <v>22.04081632653061</v>
      </c>
      <c r="I1662" s="14">
        <v>42.323254069139303</v>
      </c>
      <c r="J1662">
        <v>0.74</v>
      </c>
      <c r="K1662">
        <v>65.267997741699205</v>
      </c>
      <c r="L1662" s="13"/>
      <c r="M1662" s="17">
        <v>0.57199999999999995</v>
      </c>
      <c r="N1662">
        <v>10.92836554</v>
      </c>
      <c r="O1662">
        <v>62.342199999999998</v>
      </c>
      <c r="P1662" s="17">
        <v>1516.3683712572799</v>
      </c>
      <c r="Q1662">
        <v>7.058784771</v>
      </c>
      <c r="R1662">
        <v>3418.0961579999998</v>
      </c>
      <c r="S1662" s="18">
        <v>30.92845792</v>
      </c>
      <c r="T1662" s="18">
        <v>44.840220000000002</v>
      </c>
      <c r="U1662">
        <v>0.42146283200000001</v>
      </c>
      <c r="V1662" s="18">
        <v>2.8</v>
      </c>
      <c r="W1662">
        <v>37.957404548039399</v>
      </c>
      <c r="X1662">
        <v>36.930964979427102</v>
      </c>
      <c r="Y1662">
        <v>57.676745930860697</v>
      </c>
      <c r="Z1662">
        <v>0.39100000000000001</v>
      </c>
      <c r="AA1662">
        <v>0.56299999999999994</v>
      </c>
      <c r="AB1662">
        <v>35.110120419847902</v>
      </c>
      <c r="AC1662">
        <v>34.485321584923199</v>
      </c>
      <c r="AD1662">
        <v>74.888369527466494</v>
      </c>
      <c r="AE1662">
        <v>7.4945719272851097</v>
      </c>
      <c r="AF1662">
        <v>2.9126532632810198</v>
      </c>
    </row>
    <row r="1663" spans="1:32" x14ac:dyDescent="0.2">
      <c r="A1663" s="15" t="s">
        <v>109</v>
      </c>
      <c r="B1663" s="13">
        <v>52</v>
      </c>
      <c r="C1663" s="15">
        <v>2019</v>
      </c>
      <c r="D1663" s="15">
        <f>VLOOKUP(Tabelle128[[#This Row],[countrycode]],Tabelle1[[wbcode]:[treatment]],4,FALSE)</f>
        <v>1</v>
      </c>
      <c r="E1663" s="15">
        <f>VLOOKUP(Tabelle128[[#This Row],[countrycode]],Tabelle1[[wbcode]:[liberalizations]],5,FALSE)</f>
        <v>2012</v>
      </c>
      <c r="F1663" s="15"/>
      <c r="G1663" s="15"/>
      <c r="H1663" s="15"/>
      <c r="I1663" s="16">
        <v>40.066778988060904</v>
      </c>
      <c r="J1663">
        <v>-1.6</v>
      </c>
      <c r="K1663">
        <v>64.805999755859403</v>
      </c>
      <c r="L1663" s="15"/>
      <c r="M1663" s="18">
        <v>0.57499999999999996</v>
      </c>
      <c r="N1663">
        <v>10.92876021</v>
      </c>
      <c r="O1663">
        <v>62.7926</v>
      </c>
      <c r="P1663" s="18">
        <v>1305.0010308040301</v>
      </c>
      <c r="Q1663">
        <v>7.1870914939999997</v>
      </c>
      <c r="R1663">
        <v>3365.410652</v>
      </c>
      <c r="S1663" s="18">
        <v>30.801790889999999</v>
      </c>
      <c r="T1663" s="18">
        <v>44.840220000000002</v>
      </c>
      <c r="U1663">
        <v>0.39455731300000002</v>
      </c>
      <c r="V1663" s="18">
        <v>2.38</v>
      </c>
      <c r="W1663">
        <v>34.6361926031881</v>
      </c>
      <c r="X1663">
        <v>34.155012332907901</v>
      </c>
      <c r="Y1663">
        <v>59.933221011939096</v>
      </c>
      <c r="Z1663">
        <v>0.39300000000000002</v>
      </c>
      <c r="AA1663">
        <v>0.56699999999999995</v>
      </c>
      <c r="AB1663">
        <v>35.756616718733397</v>
      </c>
      <c r="AC1663">
        <v>34.941981217116698</v>
      </c>
      <c r="AD1663">
        <v>68.791204936095994</v>
      </c>
      <c r="AE1663">
        <v>9.1503164431629909</v>
      </c>
      <c r="AF1663">
        <v>2.8930177370504699</v>
      </c>
    </row>
    <row r="1664" spans="1:32" x14ac:dyDescent="0.2">
      <c r="A1664" s="13" t="s">
        <v>109</v>
      </c>
      <c r="B1664" s="13">
        <v>52</v>
      </c>
      <c r="C1664" s="13">
        <v>2020</v>
      </c>
      <c r="D1664" s="13">
        <f>VLOOKUP(Tabelle128[[#This Row],[countrycode]],Tabelle1[[wbcode]:[treatment]],4,FALSE)</f>
        <v>1</v>
      </c>
      <c r="E1664" s="13">
        <f>VLOOKUP(Tabelle128[[#This Row],[countrycode]],Tabelle1[[wbcode]:[liberalizations]],5,FALSE)</f>
        <v>2012</v>
      </c>
      <c r="F1664" s="13"/>
      <c r="G1664" s="13"/>
      <c r="H1664" s="13"/>
      <c r="I1664" s="18">
        <v>46.8067604532704</v>
      </c>
      <c r="J1664">
        <v>-5.27</v>
      </c>
      <c r="K1664">
        <v>63.950000762939503</v>
      </c>
      <c r="L1664" s="13"/>
      <c r="M1664" s="17">
        <v>0.56999999999999995</v>
      </c>
      <c r="N1664">
        <v>10.92876021</v>
      </c>
      <c r="O1664">
        <v>62.380299999999998</v>
      </c>
      <c r="P1664" s="18">
        <v>985.13243603886895</v>
      </c>
      <c r="Q1664">
        <v>7.1870914939999997</v>
      </c>
      <c r="R1664">
        <v>3178.6197219999999</v>
      </c>
      <c r="S1664">
        <v>30.462775570000002</v>
      </c>
      <c r="T1664">
        <v>44.840220000000002</v>
      </c>
      <c r="U1664">
        <v>0.35753459999999998</v>
      </c>
      <c r="V1664" s="18">
        <v>2.38</v>
      </c>
      <c r="W1664">
        <v>46.790165376655203</v>
      </c>
      <c r="X1664">
        <v>32.535322446159597</v>
      </c>
      <c r="Y1664">
        <v>53.1932395467296</v>
      </c>
      <c r="Z1664">
        <v>0.39100000000000001</v>
      </c>
      <c r="AA1664">
        <v>0.56200000000000006</v>
      </c>
      <c r="AB1664">
        <v>29.867507818034699</v>
      </c>
      <c r="AC1664">
        <v>40.257898977454602</v>
      </c>
      <c r="AD1664">
        <v>79.325487822814793</v>
      </c>
      <c r="AE1664">
        <v>15.7325851421273</v>
      </c>
      <c r="AF1664">
        <v>2.8856859208623602</v>
      </c>
    </row>
    <row r="1665" spans="1:32" x14ac:dyDescent="0.2">
      <c r="A1665" s="15" t="s">
        <v>109</v>
      </c>
      <c r="B1665" s="13">
        <v>52</v>
      </c>
      <c r="C1665" s="15">
        <v>2021</v>
      </c>
      <c r="D1665" s="15">
        <f>VLOOKUP(Tabelle128[[#This Row],[countrycode]],Tabelle1[[wbcode]:[treatment]],4,FALSE)</f>
        <v>1</v>
      </c>
      <c r="E1665" s="15">
        <f>VLOOKUP(Tabelle128[[#This Row],[countrycode]],Tabelle1[[wbcode]:[liberalizations]],5,FALSE)</f>
        <v>2012</v>
      </c>
      <c r="F1665" s="15"/>
      <c r="G1665" s="15"/>
      <c r="H1665" s="15"/>
      <c r="I1665" s="18"/>
      <c r="J1665">
        <v>-2.5099999999999998</v>
      </c>
      <c r="K1665">
        <v>63.8689994812012</v>
      </c>
      <c r="L1665" s="15"/>
      <c r="M1665" s="18">
        <v>0.56499999999999995</v>
      </c>
      <c r="N1665">
        <v>10.92876021</v>
      </c>
      <c r="O1665">
        <v>61.223399999999998</v>
      </c>
      <c r="P1665" s="18">
        <v>1120.6301705247699</v>
      </c>
      <c r="Q1665">
        <v>7.1870914939999997</v>
      </c>
      <c r="R1665">
        <v>3217.7677389999999</v>
      </c>
      <c r="S1665">
        <v>30.109644589999998</v>
      </c>
      <c r="T1665">
        <v>44.840220000000002</v>
      </c>
      <c r="U1665">
        <v>0.35753459999999998</v>
      </c>
      <c r="V1665" s="18">
        <v>2.38</v>
      </c>
      <c r="W1665">
        <v>54.597075401897399</v>
      </c>
      <c r="X1665">
        <v>36.010700784564897</v>
      </c>
      <c r="Z1665">
        <v>0.39</v>
      </c>
      <c r="AA1665">
        <v>0.55700000000000005</v>
      </c>
      <c r="AC1665">
        <v>46.651852895746003</v>
      </c>
      <c r="AD1665">
        <v>90.607776186462303</v>
      </c>
      <c r="AE1665">
        <v>22.0212342935964</v>
      </c>
      <c r="AF1665">
        <v>2.8775960461407202</v>
      </c>
    </row>
    <row r="1666" spans="1:32" x14ac:dyDescent="0.2">
      <c r="A1666" s="13" t="s">
        <v>97</v>
      </c>
      <c r="B1666" s="13">
        <v>53</v>
      </c>
      <c r="C1666" s="13">
        <v>1990</v>
      </c>
      <c r="D1666" s="13">
        <f>VLOOKUP(Tabelle128[[#This Row],[countrycode]],Tabelle1[[wbcode]:[treatment]],4,FALSE)</f>
        <v>1</v>
      </c>
      <c r="E1666" s="13">
        <f>VLOOKUP(Tabelle128[[#This Row],[countrycode]],Tabelle1[[wbcode]:[liberalizations]],5,FALSE)</f>
        <v>2012</v>
      </c>
      <c r="F1666" s="13">
        <v>15.36957118150087</v>
      </c>
      <c r="G1666" s="13">
        <v>17.099899044538979</v>
      </c>
      <c r="H1666" s="13">
        <v>38.367346938775512</v>
      </c>
      <c r="I1666" s="14">
        <v>17.447885723753799</v>
      </c>
      <c r="J1666" s="13"/>
      <c r="L1666" s="13"/>
      <c r="M1666" s="17">
        <v>0.50900000000000001</v>
      </c>
      <c r="N1666">
        <v>9.7676496509999993</v>
      </c>
      <c r="O1666">
        <v>59.426400000000001</v>
      </c>
      <c r="P1666" s="17">
        <v>841.97395826793195</v>
      </c>
      <c r="Q1666">
        <v>5.021989402</v>
      </c>
      <c r="R1666">
        <v>2660.8967379999999</v>
      </c>
      <c r="S1666" s="23"/>
      <c r="T1666" s="23"/>
      <c r="U1666">
        <v>1.490699043</v>
      </c>
      <c r="V1666" s="18">
        <v>4.37</v>
      </c>
      <c r="W1666">
        <v>22.866845570673199</v>
      </c>
      <c r="X1666">
        <v>22.792406403471499</v>
      </c>
      <c r="Y1666">
        <v>82.552114276246201</v>
      </c>
      <c r="Z1666" s="6"/>
      <c r="AA1666">
        <v>0.49299999999999999</v>
      </c>
      <c r="AB1666" s="6"/>
      <c r="AC1666" s="6"/>
      <c r="AD1666" s="6"/>
      <c r="AE1666" s="6"/>
      <c r="AF1666" s="6"/>
    </row>
    <row r="1667" spans="1:32" x14ac:dyDescent="0.2">
      <c r="A1667" s="15" t="s">
        <v>97</v>
      </c>
      <c r="B1667" s="13">
        <v>53</v>
      </c>
      <c r="C1667" s="15">
        <v>1991</v>
      </c>
      <c r="D1667" s="15">
        <f>VLOOKUP(Tabelle128[[#This Row],[countrycode]],Tabelle1[[wbcode]:[treatment]],4,FALSE)</f>
        <v>1</v>
      </c>
      <c r="E1667" s="15">
        <f>VLOOKUP(Tabelle128[[#This Row],[countrycode]],Tabelle1[[wbcode]:[liberalizations]],5,FALSE)</f>
        <v>2012</v>
      </c>
      <c r="F1667" s="15">
        <v>15.34713672668933</v>
      </c>
      <c r="G1667" s="15">
        <v>17.200652599778579</v>
      </c>
      <c r="H1667" s="15">
        <v>38.367346938775512</v>
      </c>
      <c r="I1667" s="16">
        <v>15.821673266981501</v>
      </c>
      <c r="J1667" s="15"/>
      <c r="K1667">
        <v>79.222999572753906</v>
      </c>
      <c r="L1667" s="15"/>
      <c r="M1667" s="18">
        <v>0.51200000000000001</v>
      </c>
      <c r="N1667">
        <v>10.322569850000001</v>
      </c>
      <c r="O1667">
        <v>58.091099999999997</v>
      </c>
      <c r="P1667" s="18">
        <v>809.05114011711305</v>
      </c>
      <c r="Q1667">
        <v>5.1672245749999997</v>
      </c>
      <c r="R1667">
        <v>2742.0566509999999</v>
      </c>
      <c r="S1667" s="6"/>
      <c r="T1667" s="6"/>
      <c r="U1667">
        <v>1.451316099</v>
      </c>
      <c r="V1667" s="18">
        <v>4.09</v>
      </c>
      <c r="W1667">
        <v>23.883468965744601</v>
      </c>
      <c r="X1667">
        <v>27.168079288995099</v>
      </c>
      <c r="Y1667">
        <v>84.178326733018494</v>
      </c>
      <c r="Z1667" s="6"/>
      <c r="AA1667">
        <v>0.497</v>
      </c>
      <c r="AB1667" s="6"/>
      <c r="AC1667" s="6"/>
      <c r="AD1667" s="6"/>
      <c r="AE1667" s="6"/>
      <c r="AF1667" s="6"/>
    </row>
    <row r="1668" spans="1:32" x14ac:dyDescent="0.2">
      <c r="A1668" s="13" t="s">
        <v>97</v>
      </c>
      <c r="B1668" s="13">
        <v>53</v>
      </c>
      <c r="C1668" s="13">
        <v>1992</v>
      </c>
      <c r="D1668" s="13">
        <f>VLOOKUP(Tabelle128[[#This Row],[countrycode]],Tabelle1[[wbcode]:[treatment]],4,FALSE)</f>
        <v>1</v>
      </c>
      <c r="E1668" s="13">
        <f>VLOOKUP(Tabelle128[[#This Row],[countrycode]],Tabelle1[[wbcode]:[liberalizations]],5,FALSE)</f>
        <v>2012</v>
      </c>
      <c r="F1668" s="13">
        <v>15.02391998278866</v>
      </c>
      <c r="G1668" s="13">
        <v>16.933874573544401</v>
      </c>
      <c r="H1668" s="13">
        <v>38.367346938775512</v>
      </c>
      <c r="I1668" s="14">
        <v>10.978005656307101</v>
      </c>
      <c r="J1668" s="13"/>
      <c r="K1668">
        <v>79.122001647949205</v>
      </c>
      <c r="L1668" s="13"/>
      <c r="M1668" s="17">
        <v>0.498</v>
      </c>
      <c r="N1668">
        <v>9.9977903369999996</v>
      </c>
      <c r="O1668">
        <v>56.435400000000001</v>
      </c>
      <c r="P1668" s="17">
        <v>619.37208264823596</v>
      </c>
      <c r="Q1668">
        <v>5.3166599269999999</v>
      </c>
      <c r="R1668">
        <v>2477.582183</v>
      </c>
      <c r="S1668" s="23"/>
      <c r="T1668" s="23"/>
      <c r="U1668">
        <v>1.533278009</v>
      </c>
      <c r="V1668" s="18">
        <v>3.54</v>
      </c>
      <c r="W1668">
        <v>27.2272631145545</v>
      </c>
      <c r="X1668">
        <v>36.485230584227203</v>
      </c>
      <c r="Y1668">
        <v>89.021994343692896</v>
      </c>
      <c r="Z1668" s="6"/>
      <c r="AA1668">
        <v>0.48399999999999999</v>
      </c>
      <c r="AB1668" s="6"/>
      <c r="AC1668" s="6"/>
      <c r="AD1668" s="6"/>
      <c r="AE1668" s="6"/>
      <c r="AF1668" s="6"/>
    </row>
    <row r="1669" spans="1:32" x14ac:dyDescent="0.2">
      <c r="A1669" s="15" t="s">
        <v>97</v>
      </c>
      <c r="B1669" s="13">
        <v>53</v>
      </c>
      <c r="C1669" s="15">
        <v>1993</v>
      </c>
      <c r="D1669" s="15">
        <f>VLOOKUP(Tabelle128[[#This Row],[countrycode]],Tabelle1[[wbcode]:[treatment]],4,FALSE)</f>
        <v>1</v>
      </c>
      <c r="E1669" s="15">
        <f>VLOOKUP(Tabelle128[[#This Row],[countrycode]],Tabelle1[[wbcode]:[liberalizations]],5,FALSE)</f>
        <v>2012</v>
      </c>
      <c r="F1669" s="15">
        <v>15.02608594024567</v>
      </c>
      <c r="G1669" s="15">
        <v>17.494863564022499</v>
      </c>
      <c r="H1669" s="15">
        <v>38.367346938775512</v>
      </c>
      <c r="I1669" s="16">
        <v>21.050196537430502</v>
      </c>
      <c r="J1669" s="15"/>
      <c r="K1669">
        <v>79.060997009277301</v>
      </c>
      <c r="L1669" s="15"/>
      <c r="M1669" s="18">
        <v>0.49099999999999999</v>
      </c>
      <c r="N1669">
        <v>10.03462315</v>
      </c>
      <c r="O1669">
        <v>54.426400000000001</v>
      </c>
      <c r="P1669" s="18">
        <v>591.71968240589001</v>
      </c>
      <c r="Q1669">
        <v>5.4704169269999996</v>
      </c>
      <c r="R1669">
        <v>2494.192348</v>
      </c>
      <c r="S1669" s="6"/>
      <c r="T1669" s="6"/>
      <c r="U1669">
        <v>1.446582394</v>
      </c>
      <c r="V1669" s="18">
        <v>3.64</v>
      </c>
      <c r="W1669">
        <v>30.719616903180398</v>
      </c>
      <c r="X1669">
        <v>32.447447888257301</v>
      </c>
      <c r="Y1669">
        <v>78.949803462569506</v>
      </c>
      <c r="Z1669" s="6"/>
      <c r="AA1669">
        <v>0.47799999999999998</v>
      </c>
      <c r="AB1669" s="6"/>
      <c r="AC1669" s="6"/>
      <c r="AD1669" s="6"/>
      <c r="AE1669" s="6"/>
      <c r="AF1669" s="6"/>
    </row>
    <row r="1670" spans="1:32" x14ac:dyDescent="0.2">
      <c r="A1670" s="13" t="s">
        <v>97</v>
      </c>
      <c r="B1670" s="13">
        <v>53</v>
      </c>
      <c r="C1670" s="13">
        <v>1994</v>
      </c>
      <c r="D1670" s="13">
        <f>VLOOKUP(Tabelle128[[#This Row],[countrycode]],Tabelle1[[wbcode]:[treatment]],4,FALSE)</f>
        <v>1</v>
      </c>
      <c r="E1670" s="13">
        <f>VLOOKUP(Tabelle128[[#This Row],[countrycode]],Tabelle1[[wbcode]:[liberalizations]],5,FALSE)</f>
        <v>2012</v>
      </c>
      <c r="F1670" s="13">
        <v>15.06945257023381</v>
      </c>
      <c r="G1670" s="13">
        <v>17.740372192938491</v>
      </c>
      <c r="H1670" s="13">
        <v>38.367346938775512</v>
      </c>
      <c r="I1670" s="14">
        <v>21.809371360570601</v>
      </c>
      <c r="J1670" s="13"/>
      <c r="K1670">
        <v>78.990997314453097</v>
      </c>
      <c r="L1670" s="13"/>
      <c r="M1670" s="17">
        <v>0.48599999999999999</v>
      </c>
      <c r="N1670">
        <v>10.07145596</v>
      </c>
      <c r="O1670">
        <v>52.587800000000001</v>
      </c>
      <c r="P1670" s="17">
        <v>611.86527637973199</v>
      </c>
      <c r="Q1670">
        <v>5.6241739270000002</v>
      </c>
      <c r="R1670">
        <v>2585.5967890000002</v>
      </c>
      <c r="S1670" s="23"/>
      <c r="T1670" s="23"/>
      <c r="U1670">
        <v>1.5444854720000001</v>
      </c>
      <c r="V1670" s="18">
        <v>3.68</v>
      </c>
      <c r="W1670">
        <v>34.599976054595501</v>
      </c>
      <c r="X1670">
        <v>36.519525300496703</v>
      </c>
      <c r="Y1670">
        <v>78.190628639429406</v>
      </c>
      <c r="Z1670" s="6"/>
      <c r="AA1670">
        <v>0.47199999999999998</v>
      </c>
      <c r="AB1670" s="6"/>
      <c r="AC1670" s="6"/>
      <c r="AD1670" s="6"/>
      <c r="AE1670" s="6"/>
      <c r="AF1670" s="6"/>
    </row>
    <row r="1671" spans="1:32" x14ac:dyDescent="0.2">
      <c r="A1671" s="15" t="s">
        <v>97</v>
      </c>
      <c r="B1671" s="13">
        <v>53</v>
      </c>
      <c r="C1671" s="15">
        <v>1995</v>
      </c>
      <c r="D1671" s="15">
        <f>VLOOKUP(Tabelle128[[#This Row],[countrycode]],Tabelle1[[wbcode]:[treatment]],4,FALSE)</f>
        <v>1</v>
      </c>
      <c r="E1671" s="15">
        <f>VLOOKUP(Tabelle128[[#This Row],[countrycode]],Tabelle1[[wbcode]:[liberalizations]],5,FALSE)</f>
        <v>2012</v>
      </c>
      <c r="F1671" s="15">
        <v>14.9243662120229</v>
      </c>
      <c r="G1671" s="15">
        <v>17.719548081482341</v>
      </c>
      <c r="H1671" s="15">
        <v>38.367346938775512</v>
      </c>
      <c r="I1671" s="16">
        <v>17.151432584334</v>
      </c>
      <c r="J1671" s="15"/>
      <c r="K1671">
        <v>78.352996826171903</v>
      </c>
      <c r="L1671" s="15">
        <v>52.4</v>
      </c>
      <c r="M1671" s="18">
        <v>0.47699999999999998</v>
      </c>
      <c r="N1671">
        <v>10.108288760000001</v>
      </c>
      <c r="O1671">
        <v>50.530999999999999</v>
      </c>
      <c r="P1671" s="18">
        <v>623.20958509107402</v>
      </c>
      <c r="Q1671">
        <v>5.7779309269999999</v>
      </c>
      <c r="R1671">
        <v>2540.4448000000002</v>
      </c>
      <c r="S1671" s="6"/>
      <c r="T1671" s="6"/>
      <c r="U1671">
        <v>1.317042912</v>
      </c>
      <c r="V1671" s="18">
        <v>3.45</v>
      </c>
      <c r="W1671">
        <v>38.236343611557402</v>
      </c>
      <c r="X1671">
        <v>40.920448999361</v>
      </c>
      <c r="Y1671">
        <v>82.848567415665997</v>
      </c>
      <c r="Z1671" s="6"/>
      <c r="AA1671">
        <v>0.46500000000000002</v>
      </c>
      <c r="AB1671" s="6"/>
      <c r="AC1671" s="6"/>
      <c r="AD1671" s="6"/>
      <c r="AE1671" s="6"/>
      <c r="AF1671" s="6"/>
    </row>
    <row r="1672" spans="1:32" x14ac:dyDescent="0.2">
      <c r="A1672" s="13" t="s">
        <v>97</v>
      </c>
      <c r="B1672" s="13">
        <v>53</v>
      </c>
      <c r="C1672" s="13">
        <v>1996</v>
      </c>
      <c r="D1672" s="13">
        <f>VLOOKUP(Tabelle128[[#This Row],[countrycode]],Tabelle1[[wbcode]:[treatment]],4,FALSE)</f>
        <v>1</v>
      </c>
      <c r="E1672" s="13">
        <f>VLOOKUP(Tabelle128[[#This Row],[countrycode]],Tabelle1[[wbcode]:[liberalizations]],5,FALSE)</f>
        <v>2012</v>
      </c>
      <c r="F1672" s="13">
        <v>14.921108458035819</v>
      </c>
      <c r="G1672" s="13">
        <v>17.80146703153946</v>
      </c>
      <c r="H1672" s="13">
        <v>38.367346938775512</v>
      </c>
      <c r="I1672" s="14">
        <v>19.6589521802421</v>
      </c>
      <c r="J1672" s="13"/>
      <c r="K1672">
        <v>77.790000915527301</v>
      </c>
      <c r="L1672" s="13">
        <v>52.4</v>
      </c>
      <c r="M1672" s="17">
        <v>0.47599999999999998</v>
      </c>
      <c r="N1672">
        <v>10.145121570000001</v>
      </c>
      <c r="O1672">
        <v>48.955100000000002</v>
      </c>
      <c r="P1672" s="17">
        <v>741.09585515909703</v>
      </c>
      <c r="Q1672">
        <v>5.9316879269999996</v>
      </c>
      <c r="R1672">
        <v>2799.6284500000002</v>
      </c>
      <c r="S1672" s="23"/>
      <c r="T1672" s="23"/>
      <c r="U1672">
        <v>1.2917961769999999</v>
      </c>
      <c r="V1672" s="18">
        <v>3.67</v>
      </c>
      <c r="W1672">
        <v>36.130072878676003</v>
      </c>
      <c r="X1672">
        <v>35.939547674770402</v>
      </c>
      <c r="Y1672">
        <v>80.341047819757904</v>
      </c>
      <c r="Z1672" s="6"/>
      <c r="AA1672">
        <v>0.46300000000000002</v>
      </c>
      <c r="AB1672" s="6"/>
      <c r="AC1672" s="6"/>
      <c r="AD1672" s="6"/>
      <c r="AE1672" s="6"/>
      <c r="AF1672" s="6"/>
    </row>
    <row r="1673" spans="1:32" x14ac:dyDescent="0.2">
      <c r="A1673" s="15" t="s">
        <v>97</v>
      </c>
      <c r="B1673" s="13">
        <v>53</v>
      </c>
      <c r="C1673" s="15">
        <v>1997</v>
      </c>
      <c r="D1673" s="15">
        <f>VLOOKUP(Tabelle128[[#This Row],[countrycode]],Tabelle1[[wbcode]:[treatment]],4,FALSE)</f>
        <v>1</v>
      </c>
      <c r="E1673" s="15">
        <f>VLOOKUP(Tabelle128[[#This Row],[countrycode]],Tabelle1[[wbcode]:[liberalizations]],5,FALSE)</f>
        <v>2012</v>
      </c>
      <c r="F1673" s="15">
        <v>14.695535422078869</v>
      </c>
      <c r="G1673" s="15">
        <v>17.642774317105498</v>
      </c>
      <c r="H1673" s="15">
        <v>38.367346938775512</v>
      </c>
      <c r="I1673" s="16">
        <v>10.136317983426</v>
      </c>
      <c r="J1673" s="15"/>
      <c r="K1673">
        <v>77.185997009277301</v>
      </c>
      <c r="L1673" s="15">
        <v>52.4</v>
      </c>
      <c r="M1673" s="18">
        <v>0.47199999999999998</v>
      </c>
      <c r="N1673">
        <v>10.181954380000001</v>
      </c>
      <c r="O1673">
        <v>47.993299999999998</v>
      </c>
      <c r="P1673" s="18">
        <v>731.94762595923805</v>
      </c>
      <c r="Q1673">
        <v>6.0854449270000002</v>
      </c>
      <c r="R1673">
        <v>2776.8690080000001</v>
      </c>
      <c r="S1673" s="6"/>
      <c r="T1673" s="6"/>
      <c r="U1673">
        <v>1.193830867</v>
      </c>
      <c r="V1673" s="18">
        <v>4</v>
      </c>
      <c r="W1673">
        <v>37.595272662931897</v>
      </c>
      <c r="X1673">
        <v>44.6097914225845</v>
      </c>
      <c r="Y1673">
        <v>89.863682016574003</v>
      </c>
      <c r="Z1673" s="6"/>
      <c r="AA1673">
        <v>0.45900000000000002</v>
      </c>
      <c r="AB1673">
        <v>18.049650934403299</v>
      </c>
      <c r="AC1673">
        <v>22.533652217656499</v>
      </c>
      <c r="AD1673">
        <v>82.205064085516298</v>
      </c>
      <c r="AF1673">
        <v>0.96609128160843205</v>
      </c>
    </row>
    <row r="1674" spans="1:32" x14ac:dyDescent="0.2">
      <c r="A1674" s="13" t="s">
        <v>97</v>
      </c>
      <c r="B1674" s="13">
        <v>53</v>
      </c>
      <c r="C1674" s="13">
        <v>1998</v>
      </c>
      <c r="D1674" s="13">
        <f>VLOOKUP(Tabelle128[[#This Row],[countrycode]],Tabelle1[[wbcode]:[treatment]],4,FALSE)</f>
        <v>1</v>
      </c>
      <c r="E1674" s="13">
        <f>VLOOKUP(Tabelle128[[#This Row],[countrycode]],Tabelle1[[wbcode]:[liberalizations]],5,FALSE)</f>
        <v>2012</v>
      </c>
      <c r="F1674" s="13">
        <v>14.689658109794239</v>
      </c>
      <c r="G1674" s="13">
        <v>17.662202634314038</v>
      </c>
      <c r="H1674" s="13">
        <v>38.367346938775512</v>
      </c>
      <c r="I1674" s="27">
        <v>19.022589021919899</v>
      </c>
      <c r="J1674" s="13"/>
      <c r="K1674">
        <v>77.539001464843807</v>
      </c>
      <c r="L1674" s="13">
        <v>52.4</v>
      </c>
      <c r="M1674" s="17">
        <v>0.46600000000000003</v>
      </c>
      <c r="N1674">
        <v>10.21878719</v>
      </c>
      <c r="O1674">
        <v>46.819200000000002</v>
      </c>
      <c r="P1674" s="28">
        <v>544.98383810988196</v>
      </c>
      <c r="Q1674">
        <v>6.2392019269999999</v>
      </c>
      <c r="R1674">
        <v>2722.3909549999998</v>
      </c>
      <c r="S1674" s="23"/>
      <c r="T1674" s="23"/>
      <c r="U1674">
        <v>1.202946573</v>
      </c>
      <c r="V1674" s="18">
        <v>2.2400000000000002</v>
      </c>
      <c r="W1674">
        <v>43.393084957841602</v>
      </c>
      <c r="X1674">
        <v>45.1209567082823</v>
      </c>
      <c r="Y1674">
        <v>80.977410978080101</v>
      </c>
      <c r="Z1674" s="6"/>
      <c r="AA1674">
        <v>0.45700000000000002</v>
      </c>
      <c r="AB1674">
        <v>20.601483150135</v>
      </c>
      <c r="AC1674">
        <v>20.806154582273599</v>
      </c>
      <c r="AD1674">
        <v>88.514041666123902</v>
      </c>
      <c r="AF1674">
        <v>0.80191596247114305</v>
      </c>
    </row>
    <row r="1675" spans="1:32" x14ac:dyDescent="0.2">
      <c r="A1675" s="15" t="s">
        <v>97</v>
      </c>
      <c r="B1675" s="13">
        <v>53</v>
      </c>
      <c r="C1675" s="15">
        <v>1999</v>
      </c>
      <c r="D1675" s="15">
        <f>VLOOKUP(Tabelle128[[#This Row],[countrycode]],Tabelle1[[wbcode]:[treatment]],4,FALSE)</f>
        <v>1</v>
      </c>
      <c r="E1675" s="15">
        <f>VLOOKUP(Tabelle128[[#This Row],[countrycode]],Tabelle1[[wbcode]:[liberalizations]],5,FALSE)</f>
        <v>2012</v>
      </c>
      <c r="F1675" s="15">
        <v>14.634390136006459</v>
      </c>
      <c r="G1675" s="15">
        <v>17.55375745591747</v>
      </c>
      <c r="H1675" s="15">
        <v>38.571428571428577</v>
      </c>
      <c r="I1675" s="26">
        <v>18.2907816259494</v>
      </c>
      <c r="J1675" s="15"/>
      <c r="K1675">
        <v>77.873001098632798</v>
      </c>
      <c r="L1675" s="15">
        <v>52.5</v>
      </c>
      <c r="M1675" s="18">
        <v>0.45700000000000002</v>
      </c>
      <c r="N1675">
        <v>10.25562</v>
      </c>
      <c r="O1675">
        <v>45.205599999999997</v>
      </c>
      <c r="P1675">
        <v>580.07057088883596</v>
      </c>
      <c r="Q1675">
        <v>6.3929589269999996</v>
      </c>
      <c r="R1675">
        <v>2664.1811899999998</v>
      </c>
      <c r="S1675" s="6"/>
      <c r="T1675" s="6"/>
      <c r="U1675">
        <v>1.3303031219999999</v>
      </c>
      <c r="V1675" s="18">
        <v>2.17</v>
      </c>
      <c r="W1675">
        <v>37.4085797532233</v>
      </c>
      <c r="X1675">
        <v>33.514080047470301</v>
      </c>
      <c r="Y1675">
        <v>81.709218374050593</v>
      </c>
      <c r="Z1675" s="6"/>
      <c r="AA1675">
        <v>0.44800000000000001</v>
      </c>
      <c r="AB1675">
        <v>2.55369882568466</v>
      </c>
      <c r="AC1675">
        <v>19.116417260853598</v>
      </c>
      <c r="AD1675">
        <v>70.922659800693594</v>
      </c>
      <c r="AF1675">
        <v>0.64186591734331</v>
      </c>
    </row>
    <row r="1676" spans="1:32" x14ac:dyDescent="0.2">
      <c r="A1676" s="13" t="s">
        <v>97</v>
      </c>
      <c r="B1676" s="13">
        <v>53</v>
      </c>
      <c r="C1676" s="13">
        <v>2000</v>
      </c>
      <c r="D1676" s="13">
        <f>VLOOKUP(Tabelle128[[#This Row],[countrycode]],Tabelle1[[wbcode]:[treatment]],4,FALSE)</f>
        <v>1</v>
      </c>
      <c r="E1676" s="13">
        <f>VLOOKUP(Tabelle128[[#This Row],[countrycode]],Tabelle1[[wbcode]:[liberalizations]],5,FALSE)</f>
        <v>2012</v>
      </c>
      <c r="F1676" s="13">
        <v>14.478363153336071</v>
      </c>
      <c r="G1676" s="13">
        <v>17.50034789271967</v>
      </c>
      <c r="H1676" s="13">
        <v>38.571428571428577</v>
      </c>
      <c r="I1676" s="14">
        <v>15.8215217985836</v>
      </c>
      <c r="J1676" s="13"/>
      <c r="K1676" s="18">
        <v>78.073997497558594</v>
      </c>
      <c r="L1676" s="13">
        <v>52.5</v>
      </c>
      <c r="M1676" s="17">
        <v>0.45200000000000001</v>
      </c>
      <c r="N1676" s="18">
        <v>10.311719890000001</v>
      </c>
      <c r="O1676" s="18">
        <v>44.686399999999999</v>
      </c>
      <c r="P1676" s="17">
        <v>563.05750410596897</v>
      </c>
      <c r="Q1676" s="18">
        <v>6.5467159270000002</v>
      </c>
      <c r="R1676" s="18">
        <v>2448.2179150000002</v>
      </c>
      <c r="S1676" s="13"/>
      <c r="T1676" s="13"/>
      <c r="U1676" s="18">
        <v>1.163003556</v>
      </c>
      <c r="V1676" s="18">
        <v>2.16</v>
      </c>
      <c r="W1676" s="18">
        <v>38.1597545550961</v>
      </c>
      <c r="X1676">
        <v>35.907656574684403</v>
      </c>
      <c r="Y1676">
        <v>84.178478201416397</v>
      </c>
      <c r="Z1676" s="6"/>
      <c r="AA1676">
        <v>0.44400000000000001</v>
      </c>
      <c r="AB1676">
        <v>11.797977613490399</v>
      </c>
      <c r="AD1676">
        <v>74.067411129780595</v>
      </c>
      <c r="AF1676">
        <v>0.49577805150510601</v>
      </c>
    </row>
    <row r="1677" spans="1:32" x14ac:dyDescent="0.2">
      <c r="A1677" s="15" t="s">
        <v>97</v>
      </c>
      <c r="B1677" s="13">
        <v>53</v>
      </c>
      <c r="C1677" s="15">
        <v>2001</v>
      </c>
      <c r="D1677" s="15">
        <f>VLOOKUP(Tabelle128[[#This Row],[countrycode]],Tabelle1[[wbcode]:[treatment]],4,FALSE)</f>
        <v>1</v>
      </c>
      <c r="E1677" s="15">
        <f>VLOOKUP(Tabelle128[[#This Row],[countrycode]],Tabelle1[[wbcode]:[liberalizations]],5,FALSE)</f>
        <v>2012</v>
      </c>
      <c r="F1677" s="15">
        <v>14.514073738620491</v>
      </c>
      <c r="G1677" s="15">
        <v>17.546325349522601</v>
      </c>
      <c r="H1677" s="15">
        <v>38.571428571428577</v>
      </c>
      <c r="I1677" s="16">
        <v>12.2864266506813</v>
      </c>
      <c r="J1677">
        <v>0.46</v>
      </c>
      <c r="K1677" s="18">
        <v>78.321998596191406</v>
      </c>
      <c r="L1677" s="15">
        <v>52.5</v>
      </c>
      <c r="M1677" s="18">
        <v>0.441</v>
      </c>
      <c r="N1677" s="18">
        <v>10.70343018</v>
      </c>
      <c r="O1677" s="18">
        <v>41.9572</v>
      </c>
      <c r="P1677" s="18">
        <v>568.38629053264901</v>
      </c>
      <c r="Q1677" s="18">
        <v>6.7004729269999999</v>
      </c>
      <c r="R1677" s="18">
        <v>2508.3760480000001</v>
      </c>
      <c r="S1677" s="15"/>
      <c r="T1677" s="15"/>
      <c r="U1677" s="18">
        <v>1.0490431250000001</v>
      </c>
      <c r="V1677" s="18">
        <v>2.67</v>
      </c>
      <c r="W1677" s="18">
        <v>34.958912690908598</v>
      </c>
      <c r="X1677">
        <v>32.938959477982699</v>
      </c>
      <c r="Y1677">
        <v>87.713573349318693</v>
      </c>
      <c r="Z1677" s="6"/>
      <c r="AA1677">
        <v>0.432</v>
      </c>
      <c r="AB1677">
        <v>12.117801133525701</v>
      </c>
      <c r="AD1677">
        <v>67.897872168891297</v>
      </c>
      <c r="AF1677">
        <v>0.356423889517409</v>
      </c>
    </row>
    <row r="1678" spans="1:32" x14ac:dyDescent="0.2">
      <c r="A1678" s="13" t="s">
        <v>97</v>
      </c>
      <c r="B1678" s="13">
        <v>53</v>
      </c>
      <c r="C1678" s="13">
        <v>2002</v>
      </c>
      <c r="D1678" s="13">
        <f>VLOOKUP(Tabelle128[[#This Row],[countrycode]],Tabelle1[[wbcode]:[treatment]],4,FALSE)</f>
        <v>1</v>
      </c>
      <c r="E1678" s="13">
        <f>VLOOKUP(Tabelle128[[#This Row],[countrycode]],Tabelle1[[wbcode]:[liberalizations]],5,FALSE)</f>
        <v>2012</v>
      </c>
      <c r="F1678" s="13">
        <v>14.40063242935849</v>
      </c>
      <c r="G1678" s="13">
        <v>17.380752489911199</v>
      </c>
      <c r="H1678" s="13">
        <v>38.775510204081627</v>
      </c>
      <c r="I1678" s="14">
        <v>1.8622474352567899</v>
      </c>
      <c r="J1678">
        <v>-9.67</v>
      </c>
      <c r="K1678" s="18">
        <v>78.535003662109403</v>
      </c>
      <c r="L1678" s="13">
        <v>52.6</v>
      </c>
      <c r="M1678" s="17">
        <v>0.45200000000000001</v>
      </c>
      <c r="N1678" s="18">
        <v>10.22305012</v>
      </c>
      <c r="O1678" s="18">
        <v>44.565399999999997</v>
      </c>
      <c r="P1678" s="17">
        <v>530.53044625893006</v>
      </c>
      <c r="Q1678" s="18">
        <v>6.8542299270000004</v>
      </c>
      <c r="R1678" s="18">
        <v>2363.482258</v>
      </c>
      <c r="S1678" s="13"/>
      <c r="T1678" s="13"/>
      <c r="U1678" s="18">
        <v>0.99510719599999997</v>
      </c>
      <c r="V1678" s="18">
        <v>3</v>
      </c>
      <c r="W1678" s="18">
        <v>31.834798869349001</v>
      </c>
      <c r="X1678">
        <v>34.972552695500802</v>
      </c>
      <c r="Y1678">
        <v>98.137752564743195</v>
      </c>
      <c r="Z1678" s="6"/>
      <c r="AA1678">
        <v>0.442</v>
      </c>
      <c r="AB1678">
        <v>10.172490684655401</v>
      </c>
      <c r="AD1678">
        <v>66.807351564849895</v>
      </c>
      <c r="AF1678">
        <v>0.25451682016398097</v>
      </c>
    </row>
    <row r="1679" spans="1:32" x14ac:dyDescent="0.2">
      <c r="A1679" s="15" t="s">
        <v>97</v>
      </c>
      <c r="B1679" s="13">
        <v>53</v>
      </c>
      <c r="C1679" s="15">
        <v>2003</v>
      </c>
      <c r="D1679" s="15">
        <f>VLOOKUP(Tabelle128[[#This Row],[countrycode]],Tabelle1[[wbcode]:[treatment]],4,FALSE)</f>
        <v>1</v>
      </c>
      <c r="E1679" s="15">
        <f>VLOOKUP(Tabelle128[[#This Row],[countrycode]],Tabelle1[[wbcode]:[liberalizations]],5,FALSE)</f>
        <v>2012</v>
      </c>
      <c r="F1679" s="15">
        <v>14.26735758354306</v>
      </c>
      <c r="G1679" s="15">
        <v>17.171697845236061</v>
      </c>
      <c r="H1679" s="15">
        <v>38.979591836734699</v>
      </c>
      <c r="I1679" s="16">
        <v>2.3421309458540698</v>
      </c>
      <c r="J1679">
        <v>-17.7</v>
      </c>
      <c r="K1679" s="18">
        <v>78.763000488281307</v>
      </c>
      <c r="L1679" s="15">
        <v>52.7</v>
      </c>
      <c r="M1679" s="18">
        <v>0.439</v>
      </c>
      <c r="N1679" s="18">
        <v>9.9092798230000003</v>
      </c>
      <c r="O1679" s="18">
        <v>43.392600000000002</v>
      </c>
      <c r="P1679" s="18">
        <v>478.007604434538</v>
      </c>
      <c r="Q1679" s="18">
        <v>6.9557469369999998</v>
      </c>
      <c r="R1679" s="18">
        <v>2167.3020160000001</v>
      </c>
      <c r="S1679" s="15"/>
      <c r="T1679" s="15"/>
      <c r="U1679" s="18">
        <v>0.88544497200000005</v>
      </c>
      <c r="V1679" s="18">
        <v>2.92</v>
      </c>
      <c r="W1679" s="18">
        <v>32.397059092095198</v>
      </c>
      <c r="X1679">
        <v>38.054929123964499</v>
      </c>
      <c r="Y1679">
        <v>97.657869054145905</v>
      </c>
      <c r="Z1679" s="6"/>
      <c r="AA1679">
        <v>0.43</v>
      </c>
      <c r="AB1679">
        <v>13.813762007271499</v>
      </c>
      <c r="AD1679">
        <v>70.451988216059704</v>
      </c>
      <c r="AF1679">
        <v>0.23333401850864899</v>
      </c>
    </row>
    <row r="1680" spans="1:32" x14ac:dyDescent="0.2">
      <c r="A1680" s="13" t="s">
        <v>97</v>
      </c>
      <c r="B1680" s="13">
        <v>53</v>
      </c>
      <c r="C1680" s="13">
        <v>2004</v>
      </c>
      <c r="D1680" s="13">
        <f>VLOOKUP(Tabelle128[[#This Row],[countrycode]],Tabelle1[[wbcode]:[treatment]],4,FALSE)</f>
        <v>1</v>
      </c>
      <c r="E1680" s="13">
        <f>VLOOKUP(Tabelle128[[#This Row],[countrycode]],Tabelle1[[wbcode]:[liberalizations]],5,FALSE)</f>
        <v>2012</v>
      </c>
      <c r="F1680" s="13">
        <v>14.3285073780205</v>
      </c>
      <c r="G1680" s="13">
        <v>17.16956433102872</v>
      </c>
      <c r="H1680" s="13">
        <v>39.183673469387763</v>
      </c>
      <c r="I1680" s="14">
        <v>-2.5908957119734599</v>
      </c>
      <c r="J1680">
        <v>-6.63</v>
      </c>
      <c r="K1680" s="18">
        <v>79.041000366210895</v>
      </c>
      <c r="L1680" s="13">
        <v>52.7</v>
      </c>
      <c r="M1680" s="17">
        <v>0.44600000000000001</v>
      </c>
      <c r="N1680" s="18">
        <v>10.08054203</v>
      </c>
      <c r="O1680" s="18">
        <v>44.502299999999998</v>
      </c>
      <c r="P1680" s="17">
        <v>482.99845148603799</v>
      </c>
      <c r="Q1680" s="18">
        <v>7.057263947</v>
      </c>
      <c r="R1680" s="18">
        <v>2071.3452900000002</v>
      </c>
      <c r="S1680" s="13"/>
      <c r="T1680" s="13"/>
      <c r="U1680" s="18">
        <v>0.78441506100000002</v>
      </c>
      <c r="V1680" s="18">
        <v>2.77</v>
      </c>
      <c r="W1680" s="18">
        <v>34.469799013310997</v>
      </c>
      <c r="X1680">
        <v>41.569809582419602</v>
      </c>
      <c r="Y1680">
        <v>102.590895711973</v>
      </c>
      <c r="Z1680" s="6"/>
      <c r="AA1680">
        <v>0.438</v>
      </c>
      <c r="AB1680">
        <v>5.1078076637198997</v>
      </c>
      <c r="AC1680">
        <v>24.3827492442467</v>
      </c>
      <c r="AD1680">
        <v>76.039608595730598</v>
      </c>
      <c r="AF1680">
        <v>0.31407238426988898</v>
      </c>
    </row>
    <row r="1681" spans="1:32" x14ac:dyDescent="0.2">
      <c r="A1681" s="15" t="s">
        <v>97</v>
      </c>
      <c r="B1681" s="13">
        <v>53</v>
      </c>
      <c r="C1681" s="15">
        <v>2005</v>
      </c>
      <c r="D1681" s="15">
        <f>VLOOKUP(Tabelle128[[#This Row],[countrycode]],Tabelle1[[wbcode]:[treatment]],4,FALSE)</f>
        <v>1</v>
      </c>
      <c r="E1681" s="15">
        <f>VLOOKUP(Tabelle128[[#This Row],[countrycode]],Tabelle1[[wbcode]:[liberalizations]],5,FALSE)</f>
        <v>2012</v>
      </c>
      <c r="F1681" s="15">
        <v>14.443305832320309</v>
      </c>
      <c r="G1681" s="15">
        <v>17.02114014284945</v>
      </c>
      <c r="H1681" s="15">
        <v>39.387755102040813</v>
      </c>
      <c r="I1681" s="16">
        <v>-7.4212359600384703</v>
      </c>
      <c r="J1681">
        <v>-6.01</v>
      </c>
      <c r="K1681" s="18">
        <v>78.878997802734403</v>
      </c>
      <c r="L1681" s="15">
        <v>52.8</v>
      </c>
      <c r="M1681" s="18">
        <v>0.44800000000000001</v>
      </c>
      <c r="N1681" s="18">
        <v>10.251804249999999</v>
      </c>
      <c r="O1681" s="18">
        <v>44.767699999999998</v>
      </c>
      <c r="P1681" s="18">
        <v>476.55540252438198</v>
      </c>
      <c r="Q1681" s="18">
        <v>7.1587809560000002</v>
      </c>
      <c r="R1681" s="18">
        <v>1973.9947830000001</v>
      </c>
      <c r="S1681" s="15"/>
      <c r="T1681" s="15"/>
      <c r="U1681" s="18">
        <v>0.88587949399999999</v>
      </c>
      <c r="V1681" s="18">
        <v>2.46</v>
      </c>
      <c r="W1681" s="18">
        <v>33.548648189558598</v>
      </c>
      <c r="X1681">
        <v>42.495059090058</v>
      </c>
      <c r="Y1681">
        <v>107.421235960038</v>
      </c>
      <c r="Z1681" s="6"/>
      <c r="AA1681">
        <v>0.44</v>
      </c>
      <c r="AB1681">
        <v>2.0004412693377698</v>
      </c>
      <c r="AC1681">
        <v>26.4779794854587</v>
      </c>
      <c r="AD1681">
        <v>76.043707279616598</v>
      </c>
      <c r="AF1681">
        <v>0.47132032128055501</v>
      </c>
    </row>
    <row r="1682" spans="1:32" x14ac:dyDescent="0.2">
      <c r="A1682" s="13" t="s">
        <v>97</v>
      </c>
      <c r="B1682" s="13">
        <v>53</v>
      </c>
      <c r="C1682" s="13">
        <v>2006</v>
      </c>
      <c r="D1682" s="13">
        <f>VLOOKUP(Tabelle128[[#This Row],[countrycode]],Tabelle1[[wbcode]:[treatment]],4,FALSE)</f>
        <v>1</v>
      </c>
      <c r="E1682" s="13">
        <f>VLOOKUP(Tabelle128[[#This Row],[countrycode]],Tabelle1[[wbcode]:[liberalizations]],5,FALSE)</f>
        <v>2012</v>
      </c>
      <c r="F1682" s="13">
        <v>14.551800920994459</v>
      </c>
      <c r="G1682" s="13">
        <v>16.942927326719499</v>
      </c>
      <c r="H1682" s="13">
        <v>39.387755102040813</v>
      </c>
      <c r="I1682" s="14">
        <v>-9.3371503297316494</v>
      </c>
      <c r="J1682">
        <v>-4.1100000000000003</v>
      </c>
      <c r="K1682" s="18">
        <v>78.722000122070298</v>
      </c>
      <c r="L1682" s="13">
        <v>52.9</v>
      </c>
      <c r="M1682" s="17">
        <v>0.45200000000000001</v>
      </c>
      <c r="N1682" s="18">
        <v>10.423066459999999</v>
      </c>
      <c r="O1682" s="18">
        <v>45.363500000000002</v>
      </c>
      <c r="P1682" s="17">
        <v>447.85473994644099</v>
      </c>
      <c r="Q1682" s="18">
        <v>7.2602979660000004</v>
      </c>
      <c r="R1682" s="18">
        <v>1892.2606060000001</v>
      </c>
      <c r="S1682" s="13"/>
      <c r="T1682" s="13"/>
      <c r="U1682" s="18">
        <v>0.85274218899999998</v>
      </c>
      <c r="V1682" s="18">
        <v>2.64</v>
      </c>
      <c r="W1682" s="18">
        <v>35.956168527450899</v>
      </c>
      <c r="X1682">
        <v>46.864480248660101</v>
      </c>
      <c r="Y1682">
        <v>109.337150329732</v>
      </c>
      <c r="Z1682" s="6"/>
      <c r="AA1682">
        <v>0.44400000000000001</v>
      </c>
      <c r="AB1682">
        <v>2.2246822657264</v>
      </c>
      <c r="AC1682">
        <v>30.6507755979564</v>
      </c>
      <c r="AD1682">
        <v>82.820648776111</v>
      </c>
      <c r="AF1682">
        <v>0.65036852217733598</v>
      </c>
    </row>
    <row r="1683" spans="1:32" x14ac:dyDescent="0.2">
      <c r="A1683" s="15" t="s">
        <v>97</v>
      </c>
      <c r="B1683" s="13">
        <v>53</v>
      </c>
      <c r="C1683" s="15">
        <v>2007</v>
      </c>
      <c r="D1683" s="15">
        <f>VLOOKUP(Tabelle128[[#This Row],[countrycode]],Tabelle1[[wbcode]:[treatment]],4,FALSE)</f>
        <v>1</v>
      </c>
      <c r="E1683" s="15">
        <f>VLOOKUP(Tabelle128[[#This Row],[countrycode]],Tabelle1[[wbcode]:[liberalizations]],5,FALSE)</f>
        <v>2012</v>
      </c>
      <c r="F1683" s="15">
        <v>14.914106436427931</v>
      </c>
      <c r="G1683" s="15">
        <v>17.072410417310259</v>
      </c>
      <c r="H1683" s="15">
        <v>39.591836734693878</v>
      </c>
      <c r="I1683" s="16">
        <v>-1.49240447297491</v>
      </c>
      <c r="J1683">
        <v>-4.28</v>
      </c>
      <c r="K1683" s="18">
        <v>78.559997558593807</v>
      </c>
      <c r="L1683" s="15">
        <v>52.9</v>
      </c>
      <c r="M1683" s="18">
        <v>0.45400000000000001</v>
      </c>
      <c r="N1683" s="18">
        <v>10.594328669999999</v>
      </c>
      <c r="O1683" s="18">
        <v>45.610199999999999</v>
      </c>
      <c r="P1683" s="18">
        <v>431.78725872884303</v>
      </c>
      <c r="Q1683" s="18">
        <v>7.3618149759999998</v>
      </c>
      <c r="R1683" s="18">
        <v>1840.530098</v>
      </c>
      <c r="S1683" s="15"/>
      <c r="T1683" s="15"/>
      <c r="U1683" s="18">
        <v>0.80248552500000003</v>
      </c>
      <c r="V1683" s="18">
        <v>2.39</v>
      </c>
      <c r="W1683" s="18">
        <v>37.7853732974542</v>
      </c>
      <c r="X1683">
        <v>46.387531129592503</v>
      </c>
      <c r="Y1683">
        <v>101.492404472975</v>
      </c>
      <c r="Z1683" s="6"/>
      <c r="AA1683">
        <v>0.44600000000000001</v>
      </c>
      <c r="AB1683">
        <v>5.0783944466898898</v>
      </c>
      <c r="AC1683">
        <v>32.462059685710202</v>
      </c>
      <c r="AD1683">
        <v>84.172904427046703</v>
      </c>
      <c r="AF1683">
        <v>0.82276723736831403</v>
      </c>
    </row>
    <row r="1684" spans="1:32" x14ac:dyDescent="0.2">
      <c r="A1684" s="13" t="s">
        <v>97</v>
      </c>
      <c r="B1684" s="13">
        <v>53</v>
      </c>
      <c r="C1684" s="13">
        <v>2008</v>
      </c>
      <c r="D1684" s="13">
        <f>VLOOKUP(Tabelle128[[#This Row],[countrycode]],Tabelle1[[wbcode]:[treatment]],4,FALSE)</f>
        <v>1</v>
      </c>
      <c r="E1684" s="13">
        <f>VLOOKUP(Tabelle128[[#This Row],[countrycode]],Tabelle1[[wbcode]:[liberalizations]],5,FALSE)</f>
        <v>2012</v>
      </c>
      <c r="F1684" s="13">
        <v>14.782828164207089</v>
      </c>
      <c r="G1684" s="13">
        <v>16.745893040832271</v>
      </c>
      <c r="H1684" s="13">
        <v>39.795918367346943</v>
      </c>
      <c r="I1684" s="14">
        <v>-21.460033496819602</v>
      </c>
      <c r="J1684">
        <v>-18.190000000000001</v>
      </c>
      <c r="K1684" s="18">
        <v>78.367996215820298</v>
      </c>
      <c r="L1684" s="13">
        <v>53</v>
      </c>
      <c r="M1684" s="17">
        <v>0.45400000000000001</v>
      </c>
      <c r="N1684" s="18">
        <v>10.76559088</v>
      </c>
      <c r="O1684" s="18">
        <v>46.723199999999999</v>
      </c>
      <c r="P1684" s="17">
        <v>356.69323440030502</v>
      </c>
      <c r="Q1684" s="18">
        <v>7.4633319849999999</v>
      </c>
      <c r="R1684" s="18">
        <v>1563.611915</v>
      </c>
      <c r="S1684" s="13"/>
      <c r="T1684" s="13"/>
      <c r="U1684" s="18">
        <v>0.623609148</v>
      </c>
      <c r="V1684" s="18">
        <v>2.17</v>
      </c>
      <c r="W1684" s="18">
        <v>41.466848719981797</v>
      </c>
      <c r="X1684">
        <v>68.054788469912395</v>
      </c>
      <c r="Y1684">
        <v>121.46003349682</v>
      </c>
      <c r="Z1684" s="6"/>
      <c r="AA1684">
        <v>0.44700000000000001</v>
      </c>
      <c r="AB1684">
        <v>3.2859095498909001</v>
      </c>
      <c r="AC1684">
        <v>30.482961851508701</v>
      </c>
      <c r="AD1684">
        <v>109.52163718989399</v>
      </c>
      <c r="AF1684">
        <v>1.0037074419215499</v>
      </c>
    </row>
    <row r="1685" spans="1:32" x14ac:dyDescent="0.2">
      <c r="A1685" s="15" t="s">
        <v>97</v>
      </c>
      <c r="B1685" s="13">
        <v>53</v>
      </c>
      <c r="C1685" s="15">
        <v>2009</v>
      </c>
      <c r="D1685" s="15">
        <f>VLOOKUP(Tabelle128[[#This Row],[countrycode]],Tabelle1[[wbcode]:[treatment]],4,FALSE)</f>
        <v>1</v>
      </c>
      <c r="E1685" s="15">
        <f>VLOOKUP(Tabelle128[[#This Row],[countrycode]],Tabelle1[[wbcode]:[liberalizations]],5,FALSE)</f>
        <v>2012</v>
      </c>
      <c r="F1685" s="15">
        <v>15.59165367654508</v>
      </c>
      <c r="G1685" s="15">
        <v>17.46621705894793</v>
      </c>
      <c r="H1685" s="15">
        <v>40.000000000000007</v>
      </c>
      <c r="I1685" s="16">
        <v>-10.0766390276523</v>
      </c>
      <c r="J1685">
        <v>11.11</v>
      </c>
      <c r="K1685" s="18">
        <v>78.271003723144503</v>
      </c>
      <c r="L1685" s="15">
        <v>53.1</v>
      </c>
      <c r="M1685" s="18">
        <v>0.48599999999999999</v>
      </c>
      <c r="N1685" s="18">
        <v>10.93685309</v>
      </c>
      <c r="O1685" s="18">
        <v>48.0625</v>
      </c>
      <c r="P1685" s="18">
        <v>771.599032295455</v>
      </c>
      <c r="Q1685" s="18">
        <v>7.5648489950000002</v>
      </c>
      <c r="R1685" s="18">
        <v>2381.5843089999998</v>
      </c>
      <c r="S1685" s="15"/>
      <c r="T1685" s="15"/>
      <c r="U1685" s="18">
        <v>0.43716085199999999</v>
      </c>
      <c r="V1685" s="18">
        <v>3.02</v>
      </c>
      <c r="W1685" s="18">
        <v>19.477498034227601</v>
      </c>
      <c r="X1685">
        <v>42.300939748008098</v>
      </c>
      <c r="Y1685">
        <v>110.07663902765201</v>
      </c>
      <c r="Z1685" s="6"/>
      <c r="AA1685">
        <v>0.47799999999999998</v>
      </c>
      <c r="AB1685">
        <v>9.9292057073059894</v>
      </c>
      <c r="AC1685">
        <v>21.454291806550401</v>
      </c>
      <c r="AD1685">
        <v>61.778437782235599</v>
      </c>
      <c r="AF1685">
        <v>1.18372810843137</v>
      </c>
    </row>
    <row r="1686" spans="1:32" x14ac:dyDescent="0.2">
      <c r="A1686" s="13" t="s">
        <v>97</v>
      </c>
      <c r="B1686" s="13">
        <v>53</v>
      </c>
      <c r="C1686" s="13">
        <v>2010</v>
      </c>
      <c r="D1686" s="13">
        <f>VLOOKUP(Tabelle128[[#This Row],[countrycode]],Tabelle1[[wbcode]:[treatment]],4,FALSE)</f>
        <v>1</v>
      </c>
      <c r="E1686" s="13">
        <f>VLOOKUP(Tabelle128[[#This Row],[countrycode]],Tabelle1[[wbcode]:[liberalizations]],5,FALSE)</f>
        <v>2012</v>
      </c>
      <c r="F1686" s="13">
        <v>16.49660511256107</v>
      </c>
      <c r="G1686" s="13">
        <v>18.01975422030711</v>
      </c>
      <c r="H1686" s="13">
        <v>40.204081632653072</v>
      </c>
      <c r="I1686" s="14">
        <v>-5.0790990926230801</v>
      </c>
      <c r="J1686">
        <v>18.690000000000001</v>
      </c>
      <c r="K1686" s="18">
        <v>78.128997802734403</v>
      </c>
      <c r="L1686" s="13">
        <v>53.1</v>
      </c>
      <c r="M1686" s="17">
        <v>0.51200000000000001</v>
      </c>
      <c r="N1686" s="18">
        <v>11.1081153</v>
      </c>
      <c r="O1686" s="18">
        <v>50.652299999999997</v>
      </c>
      <c r="P1686" s="17">
        <v>948.33148103345695</v>
      </c>
      <c r="Q1686" s="18">
        <v>7.6663660050000004</v>
      </c>
      <c r="R1686" s="18">
        <v>2817.5027749999999</v>
      </c>
      <c r="S1686" s="18">
        <v>28.33762604</v>
      </c>
      <c r="T1686" s="18">
        <v>34.479999999999997</v>
      </c>
      <c r="U1686" s="18">
        <v>0.62044982400000004</v>
      </c>
      <c r="V1686" s="18">
        <v>4.07</v>
      </c>
      <c r="W1686" s="18">
        <v>29.640895215136201</v>
      </c>
      <c r="X1686">
        <v>53.4832952200791</v>
      </c>
      <c r="Y1686">
        <v>105.079099092623</v>
      </c>
      <c r="Z1686">
        <v>0.36499999999999999</v>
      </c>
      <c r="AA1686">
        <v>0.5</v>
      </c>
      <c r="AB1686">
        <v>17.011730247848298</v>
      </c>
      <c r="AC1686">
        <v>20.693719082738699</v>
      </c>
      <c r="AD1686">
        <v>83.124190435215297</v>
      </c>
      <c r="AE1686">
        <v>3.02267002518892</v>
      </c>
      <c r="AF1686">
        <v>1.3539638757341701</v>
      </c>
    </row>
    <row r="1687" spans="1:32" x14ac:dyDescent="0.2">
      <c r="A1687" s="15" t="s">
        <v>97</v>
      </c>
      <c r="B1687" s="13">
        <v>53</v>
      </c>
      <c r="C1687" s="15">
        <v>2011</v>
      </c>
      <c r="D1687" s="15">
        <f>VLOOKUP(Tabelle128[[#This Row],[countrycode]],Tabelle1[[wbcode]:[treatment]],4,FALSE)</f>
        <v>1</v>
      </c>
      <c r="E1687" s="15">
        <f>VLOOKUP(Tabelle128[[#This Row],[countrycode]],Tabelle1[[wbcode]:[liberalizations]],5,FALSE)</f>
        <v>2012</v>
      </c>
      <c r="F1687" s="15">
        <v>17.397463752168999</v>
      </c>
      <c r="G1687" s="15">
        <v>18.493267913287561</v>
      </c>
      <c r="H1687" s="15">
        <v>40.408163265306108</v>
      </c>
      <c r="I1687" s="16">
        <v>-2.4671576111517202</v>
      </c>
      <c r="J1687">
        <v>13.03</v>
      </c>
      <c r="K1687" s="18">
        <v>77.956001281738295</v>
      </c>
      <c r="L1687" s="15">
        <v>53.2</v>
      </c>
      <c r="M1687" s="18">
        <v>0.53500000000000003</v>
      </c>
      <c r="N1687" s="18">
        <v>11.27937751</v>
      </c>
      <c r="O1687" s="18">
        <v>53.347000000000001</v>
      </c>
      <c r="P1687" s="18">
        <v>1093.65340855817</v>
      </c>
      <c r="Q1687" s="18">
        <v>7.7678830149999998</v>
      </c>
      <c r="R1687" s="18">
        <v>3154.3759030000001</v>
      </c>
      <c r="S1687" s="18">
        <v>28.413172549999999</v>
      </c>
      <c r="T1687" s="18">
        <v>35.775799999999997</v>
      </c>
      <c r="U1687" s="18">
        <v>0.75568145399999997</v>
      </c>
      <c r="V1687" s="18">
        <v>2.81</v>
      </c>
      <c r="W1687" s="18">
        <v>34.800801561756103</v>
      </c>
      <c r="X1687">
        <v>54.665725206233098</v>
      </c>
      <c r="Y1687">
        <v>102.467157611152</v>
      </c>
      <c r="Z1687">
        <v>0.38100000000000001</v>
      </c>
      <c r="AA1687">
        <v>0.52500000000000002</v>
      </c>
      <c r="AB1687">
        <v>14.6347097139671</v>
      </c>
      <c r="AC1687">
        <v>21.720292235660999</v>
      </c>
      <c r="AD1687">
        <v>89.466526767989194</v>
      </c>
      <c r="AE1687">
        <v>3.46612972817488</v>
      </c>
      <c r="AF1687">
        <v>1.5364057163056699</v>
      </c>
    </row>
    <row r="1688" spans="1:32" x14ac:dyDescent="0.2">
      <c r="A1688" s="13" t="s">
        <v>97</v>
      </c>
      <c r="B1688" s="13">
        <v>53</v>
      </c>
      <c r="C1688" s="13">
        <v>2012</v>
      </c>
      <c r="D1688" s="13">
        <f>VLOOKUP(Tabelle128[[#This Row],[countrycode]],Tabelle1[[wbcode]:[treatment]],4,FALSE)</f>
        <v>1</v>
      </c>
      <c r="E1688" s="13">
        <f>VLOOKUP(Tabelle128[[#This Row],[countrycode]],Tabelle1[[wbcode]:[liberalizations]],5,FALSE)</f>
        <v>2012</v>
      </c>
      <c r="F1688" s="13">
        <v>18.080876217087859</v>
      </c>
      <c r="G1688" s="13">
        <v>18.83779546297799</v>
      </c>
      <c r="H1688" s="13">
        <v>40.408163265306108</v>
      </c>
      <c r="I1688" s="14">
        <v>-13.979050438531701</v>
      </c>
      <c r="J1688">
        <v>13.85</v>
      </c>
      <c r="K1688" s="18">
        <v>78.834999084472699</v>
      </c>
      <c r="L1688" s="13">
        <v>53.2</v>
      </c>
      <c r="M1688" s="17">
        <v>0.55700000000000005</v>
      </c>
      <c r="N1688" s="18">
        <v>11.45063972</v>
      </c>
      <c r="O1688" s="18">
        <v>55.626300000000001</v>
      </c>
      <c r="P1688" s="17">
        <v>1304.9680106569899</v>
      </c>
      <c r="Q1688" s="18">
        <v>7.8694000239999999</v>
      </c>
      <c r="R1688" s="18">
        <v>3618.6295260000002</v>
      </c>
      <c r="S1688" s="18">
        <v>27.750285609999999</v>
      </c>
      <c r="T1688" s="18">
        <v>35.775799999999997</v>
      </c>
      <c r="U1688" s="18">
        <v>0.60105298100000004</v>
      </c>
      <c r="V1688" s="18">
        <v>3.13</v>
      </c>
      <c r="W1688" s="18">
        <v>25.163253695844599</v>
      </c>
      <c r="X1688">
        <v>48.999281027875099</v>
      </c>
      <c r="Y1688">
        <v>113.979050438532</v>
      </c>
      <c r="Z1688">
        <v>0.4</v>
      </c>
      <c r="AA1688">
        <v>0.54600000000000004</v>
      </c>
      <c r="AB1688">
        <v>12.1483402550904</v>
      </c>
      <c r="AC1688">
        <v>25.330611868235</v>
      </c>
      <c r="AD1688">
        <v>74.162534723719702</v>
      </c>
      <c r="AE1688">
        <v>3.7253266611064699</v>
      </c>
      <c r="AF1688">
        <v>1.6980837305565399</v>
      </c>
    </row>
    <row r="1689" spans="1:32" x14ac:dyDescent="0.2">
      <c r="A1689" s="15" t="s">
        <v>97</v>
      </c>
      <c r="B1689" s="13">
        <v>53</v>
      </c>
      <c r="C1689" s="15">
        <v>2013</v>
      </c>
      <c r="D1689" s="15">
        <f>VLOOKUP(Tabelle128[[#This Row],[countrycode]],Tabelle1[[wbcode]:[treatment]],4,FALSE)</f>
        <v>1</v>
      </c>
      <c r="E1689" s="15">
        <f>VLOOKUP(Tabelle128[[#This Row],[countrycode]],Tabelle1[[wbcode]:[liberalizations]],5,FALSE)</f>
        <v>2012</v>
      </c>
      <c r="F1689" s="15">
        <v>18.69606194075584</v>
      </c>
      <c r="G1689" s="15">
        <v>19.120939778473829</v>
      </c>
      <c r="H1689" s="15">
        <v>40.408163265306108</v>
      </c>
      <c r="I1689" s="16">
        <v>-5.4714975941568298</v>
      </c>
      <c r="J1689">
        <v>-0.44</v>
      </c>
      <c r="K1689" s="18">
        <v>79.654998779296903</v>
      </c>
      <c r="L1689" s="15">
        <v>53.1</v>
      </c>
      <c r="M1689" s="18">
        <v>0.56699999999999995</v>
      </c>
      <c r="N1689" s="18">
        <v>11.356140140000001</v>
      </c>
      <c r="O1689" s="18">
        <v>57.457700000000003</v>
      </c>
      <c r="P1689" s="18">
        <v>1429.9984614667801</v>
      </c>
      <c r="Q1689" s="18">
        <v>7.9909348490000003</v>
      </c>
      <c r="R1689" s="18">
        <v>3632.1115909999999</v>
      </c>
      <c r="S1689" s="18">
        <v>27.23545979</v>
      </c>
      <c r="T1689" s="18">
        <v>35.775799999999997</v>
      </c>
      <c r="U1689" s="18">
        <v>0.88658946100000002</v>
      </c>
      <c r="V1689" s="18">
        <v>2.86</v>
      </c>
      <c r="W1689" s="18">
        <v>21.987758642545</v>
      </c>
      <c r="X1689">
        <v>36.668735353061301</v>
      </c>
      <c r="Y1689">
        <v>105.471497594157</v>
      </c>
      <c r="Z1689">
        <v>0.41</v>
      </c>
      <c r="AA1689">
        <v>0.55600000000000005</v>
      </c>
      <c r="AB1689">
        <v>9.1813711367962494</v>
      </c>
      <c r="AC1689">
        <v>23.7996152117592</v>
      </c>
      <c r="AD1689">
        <v>58.656493995606297</v>
      </c>
      <c r="AE1689">
        <v>1.6349504154382299</v>
      </c>
      <c r="AF1689">
        <v>1.7776724760867799</v>
      </c>
    </row>
    <row r="1690" spans="1:32" x14ac:dyDescent="0.2">
      <c r="A1690" s="13" t="s">
        <v>97</v>
      </c>
      <c r="B1690" s="13">
        <v>53</v>
      </c>
      <c r="C1690" s="13">
        <v>2014</v>
      </c>
      <c r="D1690" s="13">
        <f>VLOOKUP(Tabelle128[[#This Row],[countrycode]],Tabelle1[[wbcode]:[treatment]],4,FALSE)</f>
        <v>1</v>
      </c>
      <c r="E1690" s="13">
        <f>VLOOKUP(Tabelle128[[#This Row],[countrycode]],Tabelle1[[wbcode]:[liberalizations]],5,FALSE)</f>
        <v>2012</v>
      </c>
      <c r="F1690" s="13">
        <v>19.195390361437909</v>
      </c>
      <c r="G1690" s="13">
        <v>19.369456433844569</v>
      </c>
      <c r="H1690" s="13">
        <v>40.408163265306108</v>
      </c>
      <c r="I1690" s="14">
        <v>-3.1720996038494902</v>
      </c>
      <c r="J1690">
        <v>-0.1</v>
      </c>
      <c r="K1690" s="18">
        <v>80.487998962402301</v>
      </c>
      <c r="L1690" s="13">
        <v>53.1</v>
      </c>
      <c r="M1690" s="17">
        <v>0.57599999999999996</v>
      </c>
      <c r="N1690" s="18">
        <v>11.478595929999999</v>
      </c>
      <c r="O1690" s="18">
        <v>58.845999999999997</v>
      </c>
      <c r="P1690" s="17">
        <v>1434.8962773180599</v>
      </c>
      <c r="Q1690" s="18">
        <v>8.1124696729999997</v>
      </c>
      <c r="R1690" s="18">
        <v>3644.8560470000002</v>
      </c>
      <c r="S1690" s="18">
        <v>26.743062649999999</v>
      </c>
      <c r="T1690" s="18">
        <v>35.775799999999997</v>
      </c>
      <c r="U1690" s="18">
        <v>0.87627561300000001</v>
      </c>
      <c r="V1690" s="18">
        <v>3.03</v>
      </c>
      <c r="W1690" s="18">
        <v>20.930145919270601</v>
      </c>
      <c r="X1690">
        <v>33.741469501536102</v>
      </c>
      <c r="Y1690">
        <v>103.17209960385</v>
      </c>
      <c r="Z1690">
        <v>0.42</v>
      </c>
      <c r="AA1690">
        <v>0.56399999999999995</v>
      </c>
      <c r="AB1690">
        <v>9.6092924858489006</v>
      </c>
      <c r="AC1690">
        <v>23.7185476195259</v>
      </c>
      <c r="AD1690">
        <v>54.671615420806702</v>
      </c>
      <c r="AE1690">
        <v>-0.197784810126586</v>
      </c>
      <c r="AF1690">
        <v>1.7547410030552999</v>
      </c>
    </row>
    <row r="1691" spans="1:32" x14ac:dyDescent="0.2">
      <c r="A1691" s="15" t="s">
        <v>97</v>
      </c>
      <c r="B1691" s="13">
        <v>53</v>
      </c>
      <c r="C1691" s="15">
        <v>2015</v>
      </c>
      <c r="D1691" s="15">
        <f>VLOOKUP(Tabelle128[[#This Row],[countrycode]],Tabelle1[[wbcode]:[treatment]],4,FALSE)</f>
        <v>1</v>
      </c>
      <c r="E1691" s="15">
        <f>VLOOKUP(Tabelle128[[#This Row],[countrycode]],Tabelle1[[wbcode]:[liberalizations]],5,FALSE)</f>
        <v>2012</v>
      </c>
      <c r="F1691" s="15">
        <v>19.487829105924671</v>
      </c>
      <c r="G1691" s="15">
        <v>19.369690251300732</v>
      </c>
      <c r="H1691" s="15">
        <v>40.408163265306108</v>
      </c>
      <c r="I1691" s="16">
        <v>-8.3928191066480906</v>
      </c>
      <c r="J1691">
        <v>0.3</v>
      </c>
      <c r="K1691" s="18">
        <v>80.500999450683594</v>
      </c>
      <c r="L1691" s="15">
        <v>53.1</v>
      </c>
      <c r="M1691" s="18">
        <v>0.58199999999999996</v>
      </c>
      <c r="N1691" s="18">
        <v>11.6023722</v>
      </c>
      <c r="O1691" s="18">
        <v>59.591099999999997</v>
      </c>
      <c r="P1691" s="18">
        <v>1445.06970213198</v>
      </c>
      <c r="Q1691" s="18">
        <v>8.2288764319999999</v>
      </c>
      <c r="R1691" s="18">
        <v>3638.5328920000002</v>
      </c>
      <c r="S1691" s="18">
        <v>23.481814360000001</v>
      </c>
      <c r="T1691" s="18">
        <v>27.016269999999999</v>
      </c>
      <c r="U1691" s="18">
        <v>0.88498938299999996</v>
      </c>
      <c r="V1691" s="18">
        <v>2.66</v>
      </c>
      <c r="W1691" s="18">
        <v>19.160175789350301</v>
      </c>
      <c r="X1691">
        <v>37.588635315863399</v>
      </c>
      <c r="Y1691">
        <v>108.39281910664801</v>
      </c>
      <c r="Z1691">
        <v>0.44500000000000001</v>
      </c>
      <c r="AA1691">
        <v>0.57099999999999995</v>
      </c>
      <c r="AB1691">
        <v>9.9955665248047403</v>
      </c>
      <c r="AC1691">
        <v>22.3583917035496</v>
      </c>
      <c r="AD1691">
        <v>56.748811105213697</v>
      </c>
      <c r="AE1691">
        <v>-2.4309684238340599</v>
      </c>
      <c r="AF1691">
        <v>1.6636935095163301</v>
      </c>
    </row>
    <row r="1692" spans="1:32" x14ac:dyDescent="0.2">
      <c r="A1692" s="13" t="s">
        <v>97</v>
      </c>
      <c r="B1692" s="13">
        <v>53</v>
      </c>
      <c r="C1692" s="13">
        <v>2016</v>
      </c>
      <c r="D1692" s="13">
        <f>VLOOKUP(Tabelle128[[#This Row],[countrycode]],Tabelle1[[wbcode]:[treatment]],4,FALSE)</f>
        <v>1</v>
      </c>
      <c r="E1692" s="13">
        <f>VLOOKUP(Tabelle128[[#This Row],[countrycode]],Tabelle1[[wbcode]:[liberalizations]],5,FALSE)</f>
        <v>2012</v>
      </c>
      <c r="F1692" s="13">
        <v>19.82062809068205</v>
      </c>
      <c r="G1692" s="13">
        <v>19.74195513526271</v>
      </c>
      <c r="H1692" s="13">
        <v>40.408163265306108</v>
      </c>
      <c r="I1692" s="14">
        <v>-1.4705904609990501</v>
      </c>
      <c r="J1692">
        <v>-0.61</v>
      </c>
      <c r="K1692" s="18">
        <v>80.511001586914105</v>
      </c>
      <c r="L1692" s="13">
        <v>53</v>
      </c>
      <c r="M1692" s="17">
        <v>0.58799999999999997</v>
      </c>
      <c r="N1692" s="18">
        <v>11.72748318</v>
      </c>
      <c r="O1692" s="18">
        <v>60.305900000000001</v>
      </c>
      <c r="P1692" s="17">
        <v>1464.58895715841</v>
      </c>
      <c r="Q1692" s="18">
        <v>8.34528319</v>
      </c>
      <c r="R1692" s="18">
        <v>3606.7506709999998</v>
      </c>
      <c r="S1692" s="18">
        <v>23.221412950000001</v>
      </c>
      <c r="T1692" s="18">
        <v>27.016269999999999</v>
      </c>
      <c r="U1692" s="18">
        <v>0.76531337700000002</v>
      </c>
      <c r="V1692" s="18">
        <v>2.29</v>
      </c>
      <c r="W1692" s="18">
        <v>19.943531550090299</v>
      </c>
      <c r="X1692">
        <v>31.2754930936409</v>
      </c>
      <c r="Y1692">
        <v>101.47059046099901</v>
      </c>
      <c r="Z1692">
        <v>0.45</v>
      </c>
      <c r="AA1692">
        <v>0.57799999999999996</v>
      </c>
      <c r="AB1692">
        <v>9.8078391719027405</v>
      </c>
      <c r="AC1692">
        <v>22.1150590703934</v>
      </c>
      <c r="AD1692">
        <v>51.219024643731203</v>
      </c>
      <c r="AE1692">
        <v>-1.5436696005416399</v>
      </c>
      <c r="AF1692">
        <v>1.54929408793871</v>
      </c>
    </row>
    <row r="1693" spans="1:32" x14ac:dyDescent="0.2">
      <c r="A1693" s="15" t="s">
        <v>97</v>
      </c>
      <c r="B1693" s="13">
        <v>53</v>
      </c>
      <c r="C1693" s="15">
        <v>2017</v>
      </c>
      <c r="D1693" s="15">
        <f>VLOOKUP(Tabelle128[[#This Row],[countrycode]],Tabelle1[[wbcode]:[treatment]],4,FALSE)</f>
        <v>1</v>
      </c>
      <c r="E1693" s="15">
        <f>VLOOKUP(Tabelle128[[#This Row],[countrycode]],Tabelle1[[wbcode]:[liberalizations]],5,FALSE)</f>
        <v>2012</v>
      </c>
      <c r="F1693" s="15">
        <v>20.114671964778289</v>
      </c>
      <c r="G1693" s="15">
        <v>19.884561477658</v>
      </c>
      <c r="H1693" s="15">
        <v>40.408163265306108</v>
      </c>
      <c r="I1693" s="16">
        <v>-1.0117553127577701</v>
      </c>
      <c r="J1693">
        <v>3.07</v>
      </c>
      <c r="K1693" s="18">
        <v>80.501998901367202</v>
      </c>
      <c r="L1693" s="15">
        <v>53</v>
      </c>
      <c r="M1693" s="18">
        <v>0.59399999999999997</v>
      </c>
      <c r="N1693" s="18">
        <v>11.85394325</v>
      </c>
      <c r="O1693" s="18">
        <v>60.709499999999998</v>
      </c>
      <c r="P1693" s="18">
        <v>1235.18903192064</v>
      </c>
      <c r="Q1693" s="18">
        <v>8.4616899490000002</v>
      </c>
      <c r="R1693" s="18">
        <v>3728.9187849999998</v>
      </c>
      <c r="S1693" s="18">
        <v>23.076459539999998</v>
      </c>
      <c r="T1693" s="18">
        <v>27.016269999999999</v>
      </c>
      <c r="U1693" s="18">
        <v>0.67302609899999999</v>
      </c>
      <c r="V1693" s="18">
        <v>2.2599999999999998</v>
      </c>
      <c r="W1693" s="18">
        <v>19.658904799010902</v>
      </c>
      <c r="X1693">
        <v>30.370807460091999</v>
      </c>
      <c r="Y1693">
        <v>101.011755312758</v>
      </c>
      <c r="Z1693">
        <v>0.45600000000000002</v>
      </c>
      <c r="AA1693">
        <v>0.58499999999999996</v>
      </c>
      <c r="AB1693">
        <v>9.6638511936056304</v>
      </c>
      <c r="AC1693">
        <v>21.404998923297299</v>
      </c>
      <c r="AD1693">
        <v>50.029712259102901</v>
      </c>
      <c r="AE1693">
        <v>0.89396231605007404</v>
      </c>
      <c r="AF1693">
        <v>1.4594058131468099</v>
      </c>
    </row>
    <row r="1694" spans="1:32" x14ac:dyDescent="0.2">
      <c r="A1694" s="13" t="s">
        <v>97</v>
      </c>
      <c r="B1694" s="13">
        <v>53</v>
      </c>
      <c r="C1694" s="13">
        <v>2018</v>
      </c>
      <c r="D1694" s="13">
        <f>VLOOKUP(Tabelle128[[#This Row],[countrycode]],Tabelle1[[wbcode]:[treatment]],4,FALSE)</f>
        <v>1</v>
      </c>
      <c r="E1694" s="13">
        <f>VLOOKUP(Tabelle128[[#This Row],[countrycode]],Tabelle1[[wbcode]:[liberalizations]],5,FALSE)</f>
        <v>2012</v>
      </c>
      <c r="F1694" s="13">
        <v>20.221068853702839</v>
      </c>
      <c r="G1694" s="13">
        <v>19.968369574824589</v>
      </c>
      <c r="H1694" s="13">
        <v>40.408163265306108</v>
      </c>
      <c r="I1694" s="14">
        <v>-3.6597730125885302</v>
      </c>
      <c r="J1694">
        <v>1.75</v>
      </c>
      <c r="K1694" s="18">
        <v>80.461997985839801</v>
      </c>
      <c r="L1694" s="13">
        <v>53</v>
      </c>
      <c r="M1694" s="17">
        <v>0.60199999999999998</v>
      </c>
      <c r="N1694" s="18">
        <v>11.981766970000001</v>
      </c>
      <c r="O1694" s="18">
        <v>61.414099999999998</v>
      </c>
      <c r="P1694" s="17">
        <v>1254.64226494434</v>
      </c>
      <c r="Q1694" s="18">
        <v>8.585394977</v>
      </c>
      <c r="R1694" s="18">
        <v>3864.0124190000001</v>
      </c>
      <c r="S1694" s="18">
        <v>22.832886670000001</v>
      </c>
      <c r="T1694" s="18">
        <v>27.016269999999999</v>
      </c>
      <c r="U1694" s="18">
        <v>0.82100994299999996</v>
      </c>
      <c r="V1694" s="18">
        <v>2.0499999999999998</v>
      </c>
      <c r="W1694" s="18">
        <v>28.049757080804898</v>
      </c>
      <c r="X1694">
        <v>41.397264241835899</v>
      </c>
      <c r="Y1694">
        <v>103.659773012589</v>
      </c>
      <c r="Z1694">
        <v>0.46300000000000002</v>
      </c>
      <c r="AA1694">
        <v>0.59299999999999997</v>
      </c>
      <c r="AB1694">
        <v>9.6660664330312809</v>
      </c>
      <c r="AC1694">
        <v>21.1384218760418</v>
      </c>
      <c r="AD1694">
        <v>69.447021322640794</v>
      </c>
      <c r="AE1694">
        <v>10.618865866957499</v>
      </c>
      <c r="AF1694">
        <v>1.41038154233327</v>
      </c>
    </row>
    <row r="1695" spans="1:32" x14ac:dyDescent="0.2">
      <c r="A1695" s="15" t="s">
        <v>97</v>
      </c>
      <c r="B1695" s="13">
        <v>53</v>
      </c>
      <c r="C1695" s="15">
        <v>2019</v>
      </c>
      <c r="D1695" s="15">
        <f>VLOOKUP(Tabelle128[[#This Row],[countrycode]],Tabelle1[[wbcode]:[treatment]],4,FALSE)</f>
        <v>1</v>
      </c>
      <c r="E1695" s="15">
        <f>VLOOKUP(Tabelle128[[#This Row],[countrycode]],Tabelle1[[wbcode]:[liberalizations]],5,FALSE)</f>
        <v>2012</v>
      </c>
      <c r="F1695" s="15"/>
      <c r="G1695" s="15"/>
      <c r="H1695" s="15"/>
      <c r="I1695" s="16">
        <v>6.6288674899040103</v>
      </c>
      <c r="J1695">
        <v>-9.6999999999999993</v>
      </c>
      <c r="K1695" s="18">
        <v>80.391998291015597</v>
      </c>
      <c r="L1695" s="15">
        <v>52.9</v>
      </c>
      <c r="M1695" s="18">
        <v>0.60099999999999998</v>
      </c>
      <c r="N1695" s="18">
        <v>12.110969040000001</v>
      </c>
      <c r="O1695" s="18">
        <v>61.292499999999997</v>
      </c>
      <c r="P1695" s="18">
        <v>1316.74065692871</v>
      </c>
      <c r="Q1695" s="18">
        <v>8.7109085010000005</v>
      </c>
      <c r="R1695" s="18">
        <v>3674.5644820000002</v>
      </c>
      <c r="S1695" s="18">
        <v>22.682058130000001</v>
      </c>
      <c r="T1695" s="18">
        <v>28.769010000000002</v>
      </c>
      <c r="U1695" s="18">
        <v>0.74761011399999999</v>
      </c>
      <c r="V1695" s="18">
        <v>1.21</v>
      </c>
      <c r="W1695" s="18">
        <v>31.2510404125177</v>
      </c>
      <c r="X1695">
        <v>32.030874765606697</v>
      </c>
      <c r="Y1695">
        <v>93.371132510096004</v>
      </c>
      <c r="Z1695">
        <v>0.46300000000000002</v>
      </c>
      <c r="AA1695">
        <v>0.59399999999999997</v>
      </c>
      <c r="AB1695">
        <v>7.4044332363091403</v>
      </c>
      <c r="AC1695">
        <v>34.691452293305403</v>
      </c>
      <c r="AD1695">
        <v>63.2819151781244</v>
      </c>
      <c r="AE1695">
        <v>255.30499075785599</v>
      </c>
      <c r="AF1695">
        <v>1.42114188586135</v>
      </c>
    </row>
    <row r="1696" spans="1:32" x14ac:dyDescent="0.2">
      <c r="A1696" s="13" t="s">
        <v>97</v>
      </c>
      <c r="B1696" s="13">
        <v>53</v>
      </c>
      <c r="C1696" s="13">
        <v>2020</v>
      </c>
      <c r="D1696" s="13">
        <f>VLOOKUP(Tabelle128[[#This Row],[countrycode]],Tabelle1[[wbcode]:[treatment]],4,FALSE)</f>
        <v>1</v>
      </c>
      <c r="E1696" s="13">
        <f>VLOOKUP(Tabelle128[[#This Row],[countrycode]],Tabelle1[[wbcode]:[liberalizations]],5,FALSE)</f>
        <v>2012</v>
      </c>
      <c r="F1696" s="13"/>
      <c r="G1696" s="13"/>
      <c r="H1696" s="13"/>
      <c r="I1696" s="18">
        <v>5.8540010708297503</v>
      </c>
      <c r="J1696">
        <v>-8.1199999999999992</v>
      </c>
      <c r="K1696" s="18">
        <v>78.977996826171903</v>
      </c>
      <c r="L1696" s="13"/>
      <c r="M1696" s="17">
        <v>0.6</v>
      </c>
      <c r="N1696" s="18">
        <v>12.110969040000001</v>
      </c>
      <c r="O1696" s="18">
        <v>61.124200000000002</v>
      </c>
      <c r="P1696" s="18">
        <v>1214.5098202353399</v>
      </c>
      <c r="Q1696" s="18">
        <v>8.7109085010000005</v>
      </c>
      <c r="R1696" s="18">
        <v>3654.2890510000002</v>
      </c>
      <c r="S1696" s="18">
        <v>22.518490270000001</v>
      </c>
      <c r="T1696" s="18">
        <v>28.769010000000002</v>
      </c>
      <c r="U1696" s="18">
        <v>0.70856178800000003</v>
      </c>
      <c r="V1696" s="18">
        <v>1.21</v>
      </c>
      <c r="W1696" s="18">
        <v>37.2022349173048</v>
      </c>
      <c r="X1696">
        <v>38.799703444275899</v>
      </c>
      <c r="Y1696">
        <v>94.145998929170204</v>
      </c>
      <c r="Z1696">
        <v>0.46300000000000002</v>
      </c>
      <c r="AA1696">
        <v>0.59399999999999997</v>
      </c>
      <c r="AB1696">
        <v>7.4507782054699803</v>
      </c>
      <c r="AC1696">
        <v>35.817144957685002</v>
      </c>
      <c r="AD1696">
        <v>76.001938361580798</v>
      </c>
      <c r="AE1696">
        <v>557.20181736204995</v>
      </c>
      <c r="AF1696">
        <v>1.47387141587655</v>
      </c>
    </row>
    <row r="1697" spans="1:32" x14ac:dyDescent="0.2">
      <c r="A1697" s="15" t="s">
        <v>97</v>
      </c>
      <c r="B1697" s="13">
        <v>53</v>
      </c>
      <c r="C1697" s="15">
        <v>2021</v>
      </c>
      <c r="D1697" s="15">
        <f>VLOOKUP(Tabelle128[[#This Row],[countrycode]],Tabelle1[[wbcode]:[treatment]],4,FALSE)</f>
        <v>1</v>
      </c>
      <c r="E1697" s="15">
        <f>VLOOKUP(Tabelle128[[#This Row],[countrycode]],Tabelle1[[wbcode]:[liberalizations]],5,FALSE)</f>
        <v>2012</v>
      </c>
      <c r="F1697" s="15"/>
      <c r="G1697" s="15"/>
      <c r="H1697" s="15"/>
      <c r="I1697" s="18"/>
      <c r="J1697">
        <v>1.95</v>
      </c>
      <c r="K1697" s="18">
        <v>79.403999328613295</v>
      </c>
      <c r="L1697" s="15"/>
      <c r="M1697" s="18">
        <v>0.59299999999999997</v>
      </c>
      <c r="N1697" s="18">
        <v>12.110969040000001</v>
      </c>
      <c r="O1697" s="18">
        <v>59.253100000000003</v>
      </c>
      <c r="P1697" s="18">
        <v>1737.1739769804301</v>
      </c>
      <c r="Q1697" s="18">
        <v>8.7109085010000005</v>
      </c>
      <c r="R1697" s="18">
        <v>3809.887158</v>
      </c>
      <c r="S1697" s="18">
        <v>22.470849789999999</v>
      </c>
      <c r="T1697" s="18">
        <v>28.769010000000002</v>
      </c>
      <c r="U1697" s="18">
        <v>0.70856178800000003</v>
      </c>
      <c r="V1697" s="18">
        <v>1.21</v>
      </c>
      <c r="W1697" s="18"/>
      <c r="Z1697">
        <v>0.45800000000000002</v>
      </c>
      <c r="AA1697">
        <v>0.58699999999999997</v>
      </c>
      <c r="AE1697">
        <v>98.546105092062405</v>
      </c>
      <c r="AF1697">
        <v>1.5306140914670601</v>
      </c>
    </row>
    <row r="1698" spans="1:32" x14ac:dyDescent="0.2">
      <c r="A1698" s="15" t="s">
        <v>113</v>
      </c>
      <c r="B1698" s="13">
        <v>54</v>
      </c>
      <c r="C1698" s="15">
        <v>1990</v>
      </c>
      <c r="D1698" s="15">
        <f>VLOOKUP(Tabelle128[[#This Row],[countrycode]],Tabelle1[[wbcode]:[treatment]],4,FALSE)</f>
        <v>0</v>
      </c>
      <c r="E1698" s="15">
        <f>VLOOKUP(Tabelle128[[#This Row],[countrycode]],Tabelle1[[wbcode]:[liberalizations]],5,FALSE)</f>
        <v>0</v>
      </c>
      <c r="F1698" s="15"/>
      <c r="G1698" s="15"/>
      <c r="H1698" s="15"/>
      <c r="J1698" s="15"/>
      <c r="L1698" s="15"/>
      <c r="M1698">
        <v>0.48499999999999999</v>
      </c>
      <c r="N1698">
        <v>8.2293227069999997</v>
      </c>
      <c r="O1698">
        <v>61.470999999999997</v>
      </c>
      <c r="Q1698">
        <v>4.3007263199999999</v>
      </c>
      <c r="R1698">
        <v>2393.5810540000002</v>
      </c>
      <c r="S1698" s="15"/>
      <c r="T1698" s="15"/>
      <c r="U1698">
        <v>0.39956714700000001</v>
      </c>
      <c r="V1698" s="15"/>
      <c r="W1698" s="15"/>
      <c r="X1698" s="15"/>
      <c r="Y1698" s="15"/>
      <c r="Z1698" s="15"/>
      <c r="AA1698" s="15"/>
      <c r="AB1698" s="6"/>
      <c r="AC1698" s="6"/>
      <c r="AD1698" s="6"/>
      <c r="AE1698" s="6"/>
      <c r="AF1698" s="6"/>
    </row>
    <row r="1699" spans="1:32" x14ac:dyDescent="0.2">
      <c r="A1699" s="15" t="s">
        <v>113</v>
      </c>
      <c r="B1699" s="13">
        <v>54</v>
      </c>
      <c r="C1699" s="15">
        <v>1991</v>
      </c>
      <c r="D1699" s="15">
        <f>VLOOKUP(Tabelle128[[#This Row],[countrycode]],Tabelle1[[wbcode]:[treatment]],4,FALSE)</f>
        <v>0</v>
      </c>
      <c r="E1699" s="15">
        <f>VLOOKUP(Tabelle128[[#This Row],[countrycode]],Tabelle1[[wbcode]:[liberalizations]],5,FALSE)</f>
        <v>0</v>
      </c>
      <c r="F1699" s="15"/>
      <c r="G1699" s="15"/>
      <c r="H1699" s="15"/>
      <c r="J1699" s="15"/>
      <c r="K1699">
        <v>48.0929985046387</v>
      </c>
      <c r="L1699" s="15"/>
      <c r="M1699">
        <v>0.48399999999999999</v>
      </c>
      <c r="N1699">
        <v>8.31258549</v>
      </c>
      <c r="O1699">
        <v>61.428899999999999</v>
      </c>
      <c r="Q1699">
        <v>4.3452937049999996</v>
      </c>
      <c r="R1699">
        <v>2311.8036539999998</v>
      </c>
      <c r="S1699" s="15"/>
      <c r="T1699" s="15"/>
      <c r="U1699">
        <v>0.39056709000000001</v>
      </c>
      <c r="V1699" s="15"/>
      <c r="W1699" s="15"/>
      <c r="X1699" s="15"/>
      <c r="Y1699" s="15"/>
      <c r="Z1699" s="15"/>
      <c r="AA1699" s="15"/>
      <c r="AB1699" s="6"/>
      <c r="AC1699" s="6"/>
      <c r="AD1699" s="6"/>
      <c r="AE1699" s="6"/>
      <c r="AF1699" s="6"/>
    </row>
    <row r="1700" spans="1:32" x14ac:dyDescent="0.2">
      <c r="A1700" s="15" t="s">
        <v>113</v>
      </c>
      <c r="B1700" s="13">
        <v>54</v>
      </c>
      <c r="C1700" s="6">
        <v>1992</v>
      </c>
      <c r="D1700" s="6">
        <f>VLOOKUP(Tabelle128[[#This Row],[countrycode]],Tabelle1[[wbcode]:[treatment]],4,FALSE)</f>
        <v>0</v>
      </c>
      <c r="E1700" s="6">
        <f>VLOOKUP(Tabelle128[[#This Row],[countrycode]],Tabelle1[[wbcode]:[liberalizations]],5,FALSE)</f>
        <v>0</v>
      </c>
      <c r="F1700" s="6"/>
      <c r="G1700" s="6"/>
      <c r="H1700" s="6"/>
      <c r="J1700" s="6"/>
      <c r="K1700">
        <v>48.012001037597699</v>
      </c>
      <c r="L1700" s="6"/>
      <c r="M1700">
        <v>0.48499999999999999</v>
      </c>
      <c r="N1700">
        <v>8.3966907099999997</v>
      </c>
      <c r="O1700">
        <v>61.283700000000003</v>
      </c>
      <c r="Q1700">
        <v>4.3903229320000001</v>
      </c>
      <c r="R1700">
        <v>2279.0002650000001</v>
      </c>
      <c r="S1700" s="6"/>
      <c r="T1700" s="6"/>
      <c r="U1700">
        <v>0.382352941</v>
      </c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</row>
    <row r="1701" spans="1:32" x14ac:dyDescent="0.2">
      <c r="A1701" s="15" t="s">
        <v>113</v>
      </c>
      <c r="B1701" s="13">
        <v>54</v>
      </c>
      <c r="C1701" s="15">
        <v>1993</v>
      </c>
      <c r="D1701" s="6">
        <f>VLOOKUP(Tabelle128[[#This Row],[countrycode]],Tabelle1[[wbcode]:[treatment]],4,FALSE)</f>
        <v>0</v>
      </c>
      <c r="E1701" s="6">
        <f>VLOOKUP(Tabelle128[[#This Row],[countrycode]],Tabelle1[[wbcode]:[liberalizations]],5,FALSE)</f>
        <v>0</v>
      </c>
      <c r="F1701" s="6"/>
      <c r="G1701" s="6"/>
      <c r="H1701" s="6"/>
      <c r="J1701" s="6"/>
      <c r="K1701">
        <v>47.925998687744098</v>
      </c>
      <c r="L1701" s="6"/>
      <c r="M1701">
        <v>0.48499999999999999</v>
      </c>
      <c r="N1701">
        <v>8.4816468910000005</v>
      </c>
      <c r="O1701">
        <v>61.137999999999998</v>
      </c>
      <c r="Q1701">
        <v>4.4358187850000004</v>
      </c>
      <c r="R1701">
        <v>2246.959374</v>
      </c>
      <c r="S1701" s="6"/>
      <c r="T1701" s="6"/>
      <c r="U1701">
        <v>0.37487210999999998</v>
      </c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</row>
    <row r="1702" spans="1:32" x14ac:dyDescent="0.2">
      <c r="A1702" s="15" t="s">
        <v>113</v>
      </c>
      <c r="B1702" s="13">
        <v>54</v>
      </c>
      <c r="C1702" s="15">
        <v>1994</v>
      </c>
      <c r="D1702" s="6">
        <f>VLOOKUP(Tabelle128[[#This Row],[countrycode]],Tabelle1[[wbcode]:[treatment]],4,FALSE)</f>
        <v>0</v>
      </c>
      <c r="E1702" s="6">
        <f>VLOOKUP(Tabelle128[[#This Row],[countrycode]],Tabelle1[[wbcode]:[liberalizations]],5,FALSE)</f>
        <v>0</v>
      </c>
      <c r="F1702" s="6"/>
      <c r="G1702" s="6"/>
      <c r="H1702" s="6"/>
      <c r="J1702" s="6"/>
      <c r="K1702">
        <v>47.825000762939503</v>
      </c>
      <c r="L1702" s="6"/>
      <c r="M1702">
        <v>0.48699999999999999</v>
      </c>
      <c r="N1702">
        <v>8.5674626430000007</v>
      </c>
      <c r="O1702">
        <v>61.069000000000003</v>
      </c>
      <c r="Q1702">
        <v>4.481786101</v>
      </c>
      <c r="R1702">
        <v>2267.0332130000002</v>
      </c>
      <c r="S1702" s="6"/>
      <c r="T1702" s="6"/>
      <c r="U1702">
        <v>0.368022128</v>
      </c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</row>
    <row r="1703" spans="1:32" x14ac:dyDescent="0.2">
      <c r="A1703" s="15" t="s">
        <v>113</v>
      </c>
      <c r="B1703" s="13">
        <v>54</v>
      </c>
      <c r="C1703" s="6">
        <v>1995</v>
      </c>
      <c r="D1703" s="6">
        <f>VLOOKUP(Tabelle128[[#This Row],[countrycode]],Tabelle1[[wbcode]:[treatment]],4,FALSE)</f>
        <v>0</v>
      </c>
      <c r="E1703" s="6">
        <f>VLOOKUP(Tabelle128[[#This Row],[countrycode]],Tabelle1[[wbcode]:[liberalizations]],5,FALSE)</f>
        <v>0</v>
      </c>
      <c r="F1703" s="6"/>
      <c r="G1703" s="6"/>
      <c r="H1703" s="6"/>
      <c r="J1703" s="6"/>
      <c r="K1703">
        <v>47.694000244140597</v>
      </c>
      <c r="L1703" s="6"/>
      <c r="M1703">
        <v>0.48799999999999999</v>
      </c>
      <c r="N1703">
        <v>8.6541466630000006</v>
      </c>
      <c r="O1703">
        <v>61.055599999999998</v>
      </c>
      <c r="Q1703">
        <v>4.5282297649999999</v>
      </c>
      <c r="R1703">
        <v>2245.4564909999999</v>
      </c>
      <c r="S1703" s="6"/>
      <c r="T1703" s="6"/>
      <c r="U1703">
        <v>0.361730889</v>
      </c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</row>
    <row r="1704" spans="1:32" x14ac:dyDescent="0.2">
      <c r="A1704" s="15" t="s">
        <v>113</v>
      </c>
      <c r="B1704" s="13">
        <v>54</v>
      </c>
      <c r="C1704" s="15">
        <v>1996</v>
      </c>
      <c r="D1704" s="6">
        <f>VLOOKUP(Tabelle128[[#This Row],[countrycode]],Tabelle1[[wbcode]:[treatment]],4,FALSE)</f>
        <v>0</v>
      </c>
      <c r="E1704" s="6">
        <f>VLOOKUP(Tabelle128[[#This Row],[countrycode]],Tabelle1[[wbcode]:[liberalizations]],5,FALSE)</f>
        <v>0</v>
      </c>
      <c r="F1704" s="6"/>
      <c r="G1704" s="6"/>
      <c r="H1704" s="6"/>
      <c r="J1704" s="6"/>
      <c r="K1704">
        <v>47.590000152587898</v>
      </c>
      <c r="L1704" s="6"/>
      <c r="M1704">
        <v>0.49099999999999999</v>
      </c>
      <c r="N1704">
        <v>8.7417077370000005</v>
      </c>
      <c r="O1704">
        <v>61.097099999999998</v>
      </c>
      <c r="Q1704">
        <v>4.5751547129999999</v>
      </c>
      <c r="R1704">
        <v>2284.7849270000002</v>
      </c>
      <c r="S1704" s="6"/>
      <c r="T1704" s="6"/>
      <c r="U1704">
        <v>0.35597805799999999</v>
      </c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</row>
    <row r="1705" spans="1:32" x14ac:dyDescent="0.2">
      <c r="A1705" s="15" t="s">
        <v>113</v>
      </c>
      <c r="B1705" s="13">
        <v>54</v>
      </c>
      <c r="C1705" s="15">
        <v>1997</v>
      </c>
      <c r="D1705" s="6">
        <f>VLOOKUP(Tabelle128[[#This Row],[countrycode]],Tabelle1[[wbcode]:[treatment]],4,FALSE)</f>
        <v>0</v>
      </c>
      <c r="E1705" s="6">
        <f>VLOOKUP(Tabelle128[[#This Row],[countrycode]],Tabelle1[[wbcode]:[liberalizations]],5,FALSE)</f>
        <v>0</v>
      </c>
      <c r="F1705" s="6"/>
      <c r="G1705" s="6"/>
      <c r="H1705" s="6"/>
      <c r="J1705" s="6"/>
      <c r="K1705">
        <v>47.465999603271499</v>
      </c>
      <c r="L1705" s="6"/>
      <c r="M1705">
        <v>0.49199999999999999</v>
      </c>
      <c r="N1705">
        <v>8.8301547370000009</v>
      </c>
      <c r="O1705">
        <v>61.180999999999997</v>
      </c>
      <c r="Q1705">
        <v>4.6225659329999997</v>
      </c>
      <c r="R1705">
        <v>2257.3321329999999</v>
      </c>
      <c r="S1705" s="6"/>
      <c r="T1705" s="6"/>
      <c r="U1705">
        <v>0.35066847299999998</v>
      </c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</row>
    <row r="1706" spans="1:32" x14ac:dyDescent="0.2">
      <c r="A1706" s="15" t="s">
        <v>113</v>
      </c>
      <c r="B1706" s="13">
        <v>54</v>
      </c>
      <c r="C1706" s="6">
        <v>1998</v>
      </c>
      <c r="D1706" s="6">
        <f>VLOOKUP(Tabelle128[[#This Row],[countrycode]],Tabelle1[[wbcode]:[treatment]],4,FALSE)</f>
        <v>0</v>
      </c>
      <c r="E1706" s="6">
        <f>VLOOKUP(Tabelle128[[#This Row],[countrycode]],Tabelle1[[wbcode]:[liberalizations]],5,FALSE)</f>
        <v>0</v>
      </c>
      <c r="F1706" s="6"/>
      <c r="G1706" s="6"/>
      <c r="H1706" s="6"/>
      <c r="J1706" s="6"/>
      <c r="K1706">
        <v>47.351001739502003</v>
      </c>
      <c r="L1706" s="6"/>
      <c r="M1706">
        <v>0.49399999999999999</v>
      </c>
      <c r="N1706">
        <v>8.9194966279999992</v>
      </c>
      <c r="O1706">
        <v>61.186799999999998</v>
      </c>
      <c r="Q1706">
        <v>4.6704684639999998</v>
      </c>
      <c r="R1706">
        <v>2247.6911850000001</v>
      </c>
      <c r="S1706" s="6"/>
      <c r="T1706" s="6"/>
      <c r="U1706">
        <v>0.34554001499999998</v>
      </c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</row>
    <row r="1707" spans="1:32" x14ac:dyDescent="0.2">
      <c r="A1707" s="15" t="s">
        <v>113</v>
      </c>
      <c r="B1707" s="13">
        <v>54</v>
      </c>
      <c r="C1707" s="15">
        <v>1999</v>
      </c>
      <c r="D1707" s="6">
        <f>VLOOKUP(Tabelle128[[#This Row],[countrycode]],Tabelle1[[wbcode]:[treatment]],4,FALSE)</f>
        <v>0</v>
      </c>
      <c r="E1707" s="6">
        <f>VLOOKUP(Tabelle128[[#This Row],[countrycode]],Tabelle1[[wbcode]:[liberalizations]],5,FALSE)</f>
        <v>0</v>
      </c>
      <c r="F1707" s="6"/>
      <c r="G1707" s="6"/>
      <c r="H1707" s="6"/>
      <c r="J1707" s="6"/>
      <c r="K1707">
        <v>47.235000610351598</v>
      </c>
      <c r="L1707" s="6"/>
      <c r="M1707">
        <v>0.498</v>
      </c>
      <c r="N1707">
        <v>9.0097424640000003</v>
      </c>
      <c r="O1707">
        <v>61.3934</v>
      </c>
      <c r="Q1707">
        <v>4.7188673980000004</v>
      </c>
      <c r="R1707">
        <v>2328.7498489999998</v>
      </c>
      <c r="S1707" s="6"/>
      <c r="T1707" s="6"/>
      <c r="U1707">
        <v>0.34032823899999998</v>
      </c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</row>
    <row r="1708" spans="1:32" x14ac:dyDescent="0.2">
      <c r="A1708" s="15" t="s">
        <v>113</v>
      </c>
      <c r="B1708" s="13">
        <v>54</v>
      </c>
      <c r="C1708" s="15">
        <v>2000</v>
      </c>
      <c r="D1708" s="6">
        <f>VLOOKUP(Tabelle128[[#This Row],[countrycode]],Tabelle1[[wbcode]:[treatment]],4,FALSE)</f>
        <v>0</v>
      </c>
      <c r="E1708" s="6">
        <f>VLOOKUP(Tabelle128[[#This Row],[countrycode]],Tabelle1[[wbcode]:[liberalizations]],5,FALSE)</f>
        <v>0</v>
      </c>
      <c r="F1708" s="6"/>
      <c r="G1708" s="6"/>
      <c r="H1708" s="6"/>
      <c r="J1708" s="6"/>
      <c r="K1708">
        <v>47.125</v>
      </c>
      <c r="L1708" s="6"/>
      <c r="M1708">
        <v>0.501</v>
      </c>
      <c r="N1708">
        <v>9.1009013910000007</v>
      </c>
      <c r="O1708">
        <v>61.6554</v>
      </c>
      <c r="Q1708">
        <v>4.7677678779999999</v>
      </c>
      <c r="R1708">
        <v>2335.6533930000001</v>
      </c>
      <c r="S1708" s="6"/>
      <c r="T1708" s="6"/>
      <c r="U1708">
        <v>0.33481885500000003</v>
      </c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</row>
    <row r="1709" spans="1:32" x14ac:dyDescent="0.2">
      <c r="A1709" s="15" t="s">
        <v>113</v>
      </c>
      <c r="B1709" s="13">
        <v>54</v>
      </c>
      <c r="C1709" s="6">
        <v>2001</v>
      </c>
      <c r="D1709" s="6">
        <f>VLOOKUP(Tabelle128[[#This Row],[countrycode]],Tabelle1[[wbcode]:[treatment]],4,FALSE)</f>
        <v>0</v>
      </c>
      <c r="E1709" s="6">
        <f>VLOOKUP(Tabelle128[[#This Row],[countrycode]],Tabelle1[[wbcode]:[liberalizations]],5,FALSE)</f>
        <v>0</v>
      </c>
      <c r="F1709" s="6"/>
      <c r="G1709" s="6"/>
      <c r="H1709" s="6"/>
      <c r="J1709">
        <v>1.91</v>
      </c>
      <c r="K1709">
        <v>46.333999633789098</v>
      </c>
      <c r="L1709" s="6"/>
      <c r="M1709">
        <v>0.50700000000000001</v>
      </c>
      <c r="N1709">
        <v>9.1929826469999991</v>
      </c>
      <c r="O1709">
        <v>62.031599999999997</v>
      </c>
      <c r="P1709">
        <v>524.66987210033506</v>
      </c>
      <c r="Q1709">
        <v>4.8182097019999999</v>
      </c>
      <c r="R1709">
        <v>2476.4584869999999</v>
      </c>
      <c r="S1709" s="6"/>
      <c r="T1709" s="6"/>
      <c r="U1709">
        <v>0.35436427100000001</v>
      </c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</row>
    <row r="1710" spans="1:32" x14ac:dyDescent="0.2">
      <c r="A1710" s="15" t="s">
        <v>113</v>
      </c>
      <c r="B1710" s="13">
        <v>54</v>
      </c>
      <c r="C1710" s="15">
        <v>2002</v>
      </c>
      <c r="D1710" s="6">
        <f>VLOOKUP(Tabelle128[[#This Row],[countrycode]],Tabelle1[[wbcode]:[treatment]],4,FALSE)</f>
        <v>0</v>
      </c>
      <c r="E1710" s="6">
        <f>VLOOKUP(Tabelle128[[#This Row],[countrycode]],Tabelle1[[wbcode]:[liberalizations]],5,FALSE)</f>
        <v>0</v>
      </c>
      <c r="F1710" s="6"/>
      <c r="G1710" s="6"/>
      <c r="H1710" s="6"/>
      <c r="J1710">
        <v>2.59</v>
      </c>
      <c r="K1710">
        <v>45.245998382568402</v>
      </c>
      <c r="L1710" s="6"/>
      <c r="M1710">
        <v>0.51100000000000001</v>
      </c>
      <c r="N1710">
        <v>9.2859955650000003</v>
      </c>
      <c r="O1710">
        <v>62.600299999999997</v>
      </c>
      <c r="P1710">
        <v>577.62840397045397</v>
      </c>
      <c r="Q1710">
        <v>4.8686515249999998</v>
      </c>
      <c r="R1710">
        <v>2485.3863540000002</v>
      </c>
      <c r="S1710" s="6"/>
      <c r="T1710" s="6"/>
      <c r="U1710">
        <v>0.39759371199999999</v>
      </c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</row>
    <row r="1711" spans="1:32" x14ac:dyDescent="0.2">
      <c r="A1711" s="15" t="s">
        <v>113</v>
      </c>
      <c r="B1711" s="13">
        <v>54</v>
      </c>
      <c r="C1711" s="15">
        <v>2003</v>
      </c>
      <c r="D1711" s="6">
        <f>VLOOKUP(Tabelle128[[#This Row],[countrycode]],Tabelle1[[wbcode]:[treatment]],4,FALSE)</f>
        <v>0</v>
      </c>
      <c r="E1711" s="6">
        <f>VLOOKUP(Tabelle128[[#This Row],[countrycode]],Tabelle1[[wbcode]:[liberalizations]],5,FALSE)</f>
        <v>0</v>
      </c>
      <c r="F1711" s="6"/>
      <c r="G1711" s="6"/>
      <c r="H1711" s="6"/>
      <c r="J1711">
        <v>2.8</v>
      </c>
      <c r="K1711">
        <v>45.925998687744098</v>
      </c>
      <c r="L1711" s="6"/>
      <c r="M1711">
        <v>0.51900000000000002</v>
      </c>
      <c r="N1711">
        <v>9.3799495700000008</v>
      </c>
      <c r="O1711">
        <v>63.165999999999997</v>
      </c>
      <c r="P1711">
        <v>678.73796393254599</v>
      </c>
      <c r="Q1711">
        <v>4.9190933489999997</v>
      </c>
      <c r="R1711">
        <v>2647.7843419999999</v>
      </c>
      <c r="S1711" s="6"/>
      <c r="T1711" s="6"/>
      <c r="U1711">
        <v>0.43846690799999999</v>
      </c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</row>
    <row r="1712" spans="1:32" x14ac:dyDescent="0.2">
      <c r="A1712" s="15" t="s">
        <v>113</v>
      </c>
      <c r="B1712" s="13">
        <v>54</v>
      </c>
      <c r="C1712" s="6">
        <v>2004</v>
      </c>
      <c r="D1712" s="6">
        <f>VLOOKUP(Tabelle128[[#This Row],[countrycode]],Tabelle1[[wbcode]:[treatment]],4,FALSE)</f>
        <v>0</v>
      </c>
      <c r="E1712" s="6">
        <f>VLOOKUP(Tabelle128[[#This Row],[countrycode]],Tabelle1[[wbcode]:[liberalizations]],5,FALSE)</f>
        <v>0</v>
      </c>
      <c r="F1712" s="6"/>
      <c r="G1712" s="6"/>
      <c r="H1712" s="6"/>
      <c r="J1712">
        <v>1.32</v>
      </c>
      <c r="K1712">
        <v>46.062999725341797</v>
      </c>
      <c r="L1712" s="6"/>
      <c r="M1712">
        <v>0.52500000000000002</v>
      </c>
      <c r="N1712">
        <v>9.6605501169999997</v>
      </c>
      <c r="O1712">
        <v>63.731099999999998</v>
      </c>
      <c r="P1712">
        <v>745.32029991086495</v>
      </c>
      <c r="Q1712">
        <v>4.9695351729999997</v>
      </c>
      <c r="R1712">
        <v>2680.8651519999999</v>
      </c>
      <c r="S1712" s="6"/>
      <c r="T1712" s="6"/>
      <c r="U1712">
        <v>0.47665818900000001</v>
      </c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</row>
    <row r="1713" spans="1:32" x14ac:dyDescent="0.2">
      <c r="A1713" s="15" t="s">
        <v>113</v>
      </c>
      <c r="B1713" s="13">
        <v>54</v>
      </c>
      <c r="C1713" s="15">
        <v>2005</v>
      </c>
      <c r="D1713" s="6">
        <f>VLOOKUP(Tabelle128[[#This Row],[countrycode]],Tabelle1[[wbcode]:[treatment]],4,FALSE)</f>
        <v>0</v>
      </c>
      <c r="E1713" s="6">
        <f>VLOOKUP(Tabelle128[[#This Row],[countrycode]],Tabelle1[[wbcode]:[liberalizations]],5,FALSE)</f>
        <v>0</v>
      </c>
      <c r="F1713" s="6"/>
      <c r="G1713" s="6"/>
      <c r="H1713" s="6"/>
      <c r="J1713">
        <v>5.12</v>
      </c>
      <c r="K1713">
        <v>45.8950004577637</v>
      </c>
      <c r="L1713" s="6"/>
      <c r="M1713">
        <v>0.53100000000000003</v>
      </c>
      <c r="N1713">
        <v>9.9010696409999994</v>
      </c>
      <c r="O1713">
        <v>63.7089</v>
      </c>
      <c r="P1713">
        <v>866.50499563880305</v>
      </c>
      <c r="Q1713">
        <v>5.0199769969999997</v>
      </c>
      <c r="R1713">
        <v>2820.8110310000002</v>
      </c>
      <c r="S1713" s="6"/>
      <c r="T1713" s="6"/>
      <c r="U1713">
        <v>0.48862019899999998</v>
      </c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</row>
    <row r="1714" spans="1:32" x14ac:dyDescent="0.2">
      <c r="A1714" s="15" t="s">
        <v>113</v>
      </c>
      <c r="B1714" s="13">
        <v>54</v>
      </c>
      <c r="C1714" s="15">
        <v>2006</v>
      </c>
      <c r="D1714" s="6">
        <f>VLOOKUP(Tabelle128[[#This Row],[countrycode]],Tabelle1[[wbcode]:[treatment]],4,FALSE)</f>
        <v>0</v>
      </c>
      <c r="E1714" s="6">
        <f>VLOOKUP(Tabelle128[[#This Row],[countrycode]],Tabelle1[[wbcode]:[liberalizations]],5,FALSE)</f>
        <v>0</v>
      </c>
      <c r="F1714" s="6"/>
      <c r="G1714" s="6"/>
      <c r="H1714" s="6"/>
      <c r="J1714">
        <v>6.27</v>
      </c>
      <c r="K1714">
        <v>45.754001617431598</v>
      </c>
      <c r="L1714" s="6"/>
      <c r="M1714">
        <v>0.54200000000000004</v>
      </c>
      <c r="N1714">
        <v>9.9946947099999992</v>
      </c>
      <c r="O1714">
        <v>64.398200000000003</v>
      </c>
      <c r="P1714">
        <v>883.09704134142601</v>
      </c>
      <c r="Q1714">
        <v>5.0704188209999996</v>
      </c>
      <c r="R1714">
        <v>3138.2357569999999</v>
      </c>
      <c r="S1714" s="6"/>
      <c r="T1714" s="6"/>
      <c r="U1714">
        <v>0.52122389099999999</v>
      </c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</row>
    <row r="1715" spans="1:32" x14ac:dyDescent="0.2">
      <c r="A1715" s="15" t="s">
        <v>113</v>
      </c>
      <c r="B1715" s="13">
        <v>54</v>
      </c>
      <c r="C1715" s="6">
        <v>2007</v>
      </c>
      <c r="D1715" s="6">
        <f>VLOOKUP(Tabelle128[[#This Row],[countrycode]],Tabelle1[[wbcode]:[treatment]],4,FALSE)</f>
        <v>0</v>
      </c>
      <c r="E1715" s="6">
        <f>VLOOKUP(Tabelle128[[#This Row],[countrycode]],Tabelle1[[wbcode]:[liberalizations]],5,FALSE)</f>
        <v>0</v>
      </c>
      <c r="F1715" s="6"/>
      <c r="G1715" s="6"/>
      <c r="H1715" s="6"/>
      <c r="J1715">
        <v>-0.3</v>
      </c>
      <c r="K1715">
        <v>45.946998596191399</v>
      </c>
      <c r="L1715" s="6"/>
      <c r="M1715">
        <v>0.54500000000000004</v>
      </c>
      <c r="N1715">
        <v>10.088319780000001</v>
      </c>
      <c r="O1715">
        <v>64.7239</v>
      </c>
      <c r="P1715">
        <v>896.86779126347506</v>
      </c>
      <c r="Q1715">
        <v>5.1208606440000004</v>
      </c>
      <c r="R1715">
        <v>3175.3852809999998</v>
      </c>
      <c r="S1715" s="6"/>
      <c r="T1715" s="6"/>
      <c r="U1715">
        <v>0.50674684299999995</v>
      </c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</row>
    <row r="1716" spans="1:32" x14ac:dyDescent="0.2">
      <c r="A1716" s="15" t="s">
        <v>113</v>
      </c>
      <c r="B1716" s="13">
        <v>54</v>
      </c>
      <c r="C1716" s="15">
        <v>2008</v>
      </c>
      <c r="D1716" s="6">
        <f>VLOOKUP(Tabelle128[[#This Row],[countrycode]],Tabelle1[[wbcode]:[treatment]],4,FALSE)</f>
        <v>0</v>
      </c>
      <c r="E1716" s="6">
        <f>VLOOKUP(Tabelle128[[#This Row],[countrycode]],Tabelle1[[wbcode]:[liberalizations]],5,FALSE)</f>
        <v>0</v>
      </c>
      <c r="F1716" s="6"/>
      <c r="G1716" s="6"/>
      <c r="H1716" s="6"/>
      <c r="J1716">
        <v>4.2300000000000004</v>
      </c>
      <c r="K1716">
        <v>46.248001098632798</v>
      </c>
      <c r="L1716" s="6"/>
      <c r="M1716">
        <v>0.54600000000000004</v>
      </c>
      <c r="N1716">
        <v>9.8558197019999998</v>
      </c>
      <c r="O1716">
        <v>65.078599999999994</v>
      </c>
      <c r="P1716">
        <v>1098.75521904166</v>
      </c>
      <c r="Q1716">
        <v>5.1713024680000004</v>
      </c>
      <c r="R1716">
        <v>3237.9348920000002</v>
      </c>
      <c r="S1716" s="6"/>
      <c r="T1716" s="6"/>
      <c r="U1716">
        <v>0.49247311799999999</v>
      </c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</row>
    <row r="1717" spans="1:32" x14ac:dyDescent="0.2">
      <c r="A1717" s="15" t="s">
        <v>113</v>
      </c>
      <c r="B1717" s="13">
        <v>54</v>
      </c>
      <c r="C1717" s="15">
        <v>2009</v>
      </c>
      <c r="D1717" s="6">
        <f>VLOOKUP(Tabelle128[[#This Row],[countrycode]],Tabelle1[[wbcode]:[treatment]],4,FALSE)</f>
        <v>0</v>
      </c>
      <c r="E1717" s="6">
        <f>VLOOKUP(Tabelle128[[#This Row],[countrycode]],Tabelle1[[wbcode]:[liberalizations]],5,FALSE)</f>
        <v>0</v>
      </c>
      <c r="F1717" s="6"/>
      <c r="G1717" s="6"/>
      <c r="H1717" s="6"/>
      <c r="J1717">
        <v>-0.95</v>
      </c>
      <c r="K1717">
        <v>46.465000152587898</v>
      </c>
      <c r="L1717" s="6"/>
      <c r="M1717">
        <v>0.55200000000000005</v>
      </c>
      <c r="N1717">
        <v>10.36534977</v>
      </c>
      <c r="O1717">
        <v>65.115700000000004</v>
      </c>
      <c r="P1717">
        <v>1067.9080526223299</v>
      </c>
      <c r="Q1717">
        <v>5.2217442920000003</v>
      </c>
      <c r="R1717">
        <v>3223.1657019999998</v>
      </c>
      <c r="S1717" s="6"/>
      <c r="T1717" s="6"/>
      <c r="U1717">
        <v>0.52082148800000005</v>
      </c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</row>
    <row r="1718" spans="1:32" x14ac:dyDescent="0.2">
      <c r="A1718" s="15" t="s">
        <v>113</v>
      </c>
      <c r="B1718" s="13">
        <v>54</v>
      </c>
      <c r="C1718" s="6">
        <v>2010</v>
      </c>
      <c r="D1718" s="6">
        <f>VLOOKUP(Tabelle128[[#This Row],[countrycode]],Tabelle1[[wbcode]:[treatment]],4,FALSE)</f>
        <v>0</v>
      </c>
      <c r="E1718" s="6">
        <f>VLOOKUP(Tabelle128[[#This Row],[countrycode]],Tabelle1[[wbcode]:[liberalizations]],5,FALSE)</f>
        <v>0</v>
      </c>
      <c r="F1718" s="6"/>
      <c r="G1718" s="6"/>
      <c r="H1718" s="6"/>
      <c r="J1718">
        <v>3.21</v>
      </c>
      <c r="K1718">
        <v>46.773998260497997</v>
      </c>
      <c r="L1718" s="6"/>
      <c r="M1718">
        <v>0.55400000000000005</v>
      </c>
      <c r="N1718">
        <v>10.217559809999999</v>
      </c>
      <c r="O1718">
        <v>65.248599999999996</v>
      </c>
      <c r="P1718">
        <v>1090.2607625754299</v>
      </c>
      <c r="Q1718">
        <v>5.2721861160000003</v>
      </c>
      <c r="R1718">
        <v>3367.6916409999999</v>
      </c>
      <c r="U1718">
        <v>0.54846954299999995</v>
      </c>
      <c r="V1718" s="6"/>
      <c r="W1718" s="6"/>
      <c r="X1718" s="6"/>
      <c r="Y1718" s="6"/>
      <c r="AA1718" s="6"/>
      <c r="AB1718" s="6"/>
      <c r="AC1718" s="6"/>
      <c r="AD1718" s="6"/>
      <c r="AE1718" s="6"/>
      <c r="AF1718" s="6"/>
    </row>
    <row r="1719" spans="1:32" x14ac:dyDescent="0.2">
      <c r="A1719" s="15" t="s">
        <v>113</v>
      </c>
      <c r="B1719" s="13">
        <v>54</v>
      </c>
      <c r="C1719" s="15">
        <v>2011</v>
      </c>
      <c r="D1719" s="6">
        <f>VLOOKUP(Tabelle128[[#This Row],[countrycode]],Tabelle1[[wbcode]:[treatment]],4,FALSE)</f>
        <v>0</v>
      </c>
      <c r="E1719" s="6">
        <f>VLOOKUP(Tabelle128[[#This Row],[countrycode]],Tabelle1[[wbcode]:[liberalizations]],5,FALSE)</f>
        <v>0</v>
      </c>
      <c r="F1719" s="6"/>
      <c r="G1719" s="6"/>
      <c r="H1719" s="6"/>
      <c r="J1719">
        <v>1.46</v>
      </c>
      <c r="K1719">
        <v>47.047000885009801</v>
      </c>
      <c r="L1719" s="6"/>
      <c r="M1719">
        <v>0.55600000000000005</v>
      </c>
      <c r="N1719">
        <v>10.41050005</v>
      </c>
      <c r="O1719">
        <v>64.901700000000005</v>
      </c>
      <c r="P1719">
        <v>1254.5415976746799</v>
      </c>
      <c r="Q1719">
        <v>5.3226279390000002</v>
      </c>
      <c r="R1719">
        <v>3438.242283</v>
      </c>
      <c r="U1719">
        <v>0.53612538200000004</v>
      </c>
      <c r="V1719" s="6"/>
      <c r="W1719" s="6"/>
      <c r="X1719" s="6"/>
      <c r="Y1719" s="6"/>
      <c r="AA1719" s="6"/>
      <c r="AB1719" s="6"/>
      <c r="AC1719" s="6"/>
      <c r="AD1719" s="6"/>
      <c r="AE1719" s="6"/>
      <c r="AF1719" s="6"/>
    </row>
    <row r="1720" spans="1:32" x14ac:dyDescent="0.2">
      <c r="A1720" s="15" t="s">
        <v>113</v>
      </c>
      <c r="B1720" s="13">
        <v>54</v>
      </c>
      <c r="C1720" s="15">
        <v>2012</v>
      </c>
      <c r="D1720" s="6">
        <f>VLOOKUP(Tabelle128[[#This Row],[countrycode]],Tabelle1[[wbcode]:[treatment]],4,FALSE)</f>
        <v>0</v>
      </c>
      <c r="E1720" s="6">
        <f>VLOOKUP(Tabelle128[[#This Row],[countrycode]],Tabelle1[[wbcode]:[liberalizations]],5,FALSE)</f>
        <v>0</v>
      </c>
      <c r="F1720" s="6"/>
      <c r="G1720" s="6"/>
      <c r="H1720" s="6"/>
      <c r="J1720">
        <v>0.47</v>
      </c>
      <c r="K1720">
        <v>47.340999603271499</v>
      </c>
      <c r="L1720" s="6"/>
      <c r="M1720">
        <v>0.56200000000000006</v>
      </c>
      <c r="N1720">
        <v>10.603440279999999</v>
      </c>
      <c r="O1720">
        <v>65.745699999999999</v>
      </c>
      <c r="P1720">
        <v>1330.62011395181</v>
      </c>
      <c r="Q1720">
        <v>5.3730697630000002</v>
      </c>
      <c r="R1720">
        <v>3396.457512</v>
      </c>
      <c r="U1720">
        <v>0.62233285900000002</v>
      </c>
      <c r="V1720" s="6"/>
      <c r="W1720" s="6"/>
      <c r="X1720" s="6"/>
      <c r="Y1720" s="6"/>
      <c r="AA1720" s="6"/>
      <c r="AB1720" s="6"/>
      <c r="AC1720" s="6"/>
      <c r="AD1720" s="6"/>
      <c r="AE1720" s="6"/>
      <c r="AF1720" s="6"/>
    </row>
    <row r="1721" spans="1:32" x14ac:dyDescent="0.2">
      <c r="A1721" s="15" t="s">
        <v>113</v>
      </c>
      <c r="B1721" s="13">
        <v>54</v>
      </c>
      <c r="C1721" s="6">
        <v>2013</v>
      </c>
      <c r="D1721" s="6">
        <f>VLOOKUP(Tabelle128[[#This Row],[countrycode]],Tabelle1[[wbcode]:[treatment]],4,FALSE)</f>
        <v>0</v>
      </c>
      <c r="E1721" s="6">
        <f>VLOOKUP(Tabelle128[[#This Row],[countrycode]],Tabelle1[[wbcode]:[liberalizations]],5,FALSE)</f>
        <v>0</v>
      </c>
      <c r="F1721" s="6"/>
      <c r="G1721" s="6"/>
      <c r="H1721" s="6"/>
      <c r="J1721">
        <v>2.92</v>
      </c>
      <c r="K1721">
        <v>47.318000793457003</v>
      </c>
      <c r="L1721" s="6"/>
      <c r="M1721">
        <v>0.57299999999999995</v>
      </c>
      <c r="N1721">
        <v>11.087310309999999</v>
      </c>
      <c r="O1721">
        <v>66.327500000000001</v>
      </c>
      <c r="P1721">
        <v>1564.7685479270001</v>
      </c>
      <c r="Q1721">
        <v>5.4235115870000001</v>
      </c>
      <c r="R1721">
        <v>3589.006034</v>
      </c>
      <c r="U1721">
        <v>0.62945436200000005</v>
      </c>
      <c r="V1721" s="6"/>
      <c r="W1721" s="6"/>
      <c r="X1721" s="6"/>
      <c r="Y1721" s="6"/>
      <c r="AA1721" s="6"/>
      <c r="AB1721" s="6"/>
      <c r="AC1721" s="6"/>
      <c r="AD1721" s="6"/>
      <c r="AE1721" s="6"/>
      <c r="AF1721" s="6"/>
    </row>
    <row r="1722" spans="1:32" x14ac:dyDescent="0.2">
      <c r="A1722" s="15" t="s">
        <v>113</v>
      </c>
      <c r="B1722" s="13">
        <v>54</v>
      </c>
      <c r="C1722" s="15">
        <v>2014</v>
      </c>
      <c r="D1722" s="6">
        <f>VLOOKUP(Tabelle128[[#This Row],[countrycode]],Tabelle1[[wbcode]:[treatment]],4,FALSE)</f>
        <v>0</v>
      </c>
      <c r="E1722" s="6">
        <f>VLOOKUP(Tabelle128[[#This Row],[countrycode]],Tabelle1[[wbcode]:[liberalizations]],5,FALSE)</f>
        <v>0</v>
      </c>
      <c r="F1722" s="6"/>
      <c r="G1722" s="6"/>
      <c r="H1722" s="6"/>
      <c r="J1722">
        <v>4.59</v>
      </c>
      <c r="K1722">
        <v>47.279998779296903</v>
      </c>
      <c r="L1722" s="6"/>
      <c r="M1722">
        <v>0.58399999999999996</v>
      </c>
      <c r="N1722">
        <v>11.57118034</v>
      </c>
      <c r="O1722">
        <v>66.845200000000006</v>
      </c>
      <c r="P1722">
        <v>1770.46768807179</v>
      </c>
      <c r="Q1722">
        <v>5.4739534110000001</v>
      </c>
      <c r="R1722">
        <v>3782.0905859999998</v>
      </c>
      <c r="S1722">
        <v>15.973444799999999</v>
      </c>
      <c r="T1722">
        <v>14.89161</v>
      </c>
      <c r="U1722">
        <v>0.59904867500000003</v>
      </c>
      <c r="V1722" s="6"/>
      <c r="W1722" s="6"/>
      <c r="X1722" s="6"/>
      <c r="Y1722" s="6"/>
      <c r="Z1722">
        <v>0.49099999999999999</v>
      </c>
      <c r="AA1722" s="6"/>
      <c r="AB1722" s="6"/>
      <c r="AC1722" s="6"/>
      <c r="AD1722" s="6"/>
      <c r="AE1722" s="6"/>
      <c r="AF1722" s="6"/>
    </row>
    <row r="1723" spans="1:32" x14ac:dyDescent="0.2">
      <c r="A1723" s="15" t="s">
        <v>113</v>
      </c>
      <c r="B1723" s="13">
        <v>54</v>
      </c>
      <c r="C1723" s="15">
        <v>2015</v>
      </c>
      <c r="D1723" s="6">
        <f>VLOOKUP(Tabelle128[[#This Row],[countrycode]],Tabelle1[[wbcode]:[treatment]],4,FALSE)</f>
        <v>0</v>
      </c>
      <c r="E1723" s="6">
        <f>VLOOKUP(Tabelle128[[#This Row],[countrycode]],Tabelle1[[wbcode]:[liberalizations]],5,FALSE)</f>
        <v>0</v>
      </c>
      <c r="F1723" s="6"/>
      <c r="G1723" s="6"/>
      <c r="H1723" s="6"/>
      <c r="J1723">
        <v>1.97</v>
      </c>
      <c r="K1723">
        <v>47.187999725341797</v>
      </c>
      <c r="L1723" s="6"/>
      <c r="M1723">
        <v>0.59599999999999997</v>
      </c>
      <c r="N1723">
        <v>12.38348961</v>
      </c>
      <c r="O1723">
        <v>67.249099999999999</v>
      </c>
      <c r="P1723">
        <v>1584.77565743788</v>
      </c>
      <c r="Q1723">
        <v>5.6222826149999996</v>
      </c>
      <c r="R1723">
        <v>3782.2641720000001</v>
      </c>
      <c r="S1723">
        <v>15.669969099999999</v>
      </c>
      <c r="T1723">
        <v>14.89161</v>
      </c>
      <c r="U1723">
        <v>0.60627181200000002</v>
      </c>
      <c r="V1723" s="6"/>
      <c r="W1723" s="6"/>
      <c r="X1723" s="6"/>
      <c r="Y1723" s="6"/>
      <c r="Z1723">
        <v>0.503</v>
      </c>
      <c r="AA1723" s="6"/>
      <c r="AB1723" s="6"/>
      <c r="AC1723" s="6"/>
      <c r="AD1723" s="6"/>
      <c r="AE1723" s="6"/>
      <c r="AF1723" s="6"/>
    </row>
    <row r="1724" spans="1:32" x14ac:dyDescent="0.2">
      <c r="A1724" s="15" t="s">
        <v>113</v>
      </c>
      <c r="B1724" s="13">
        <v>54</v>
      </c>
      <c r="C1724" s="6">
        <v>2016</v>
      </c>
      <c r="D1724" s="6">
        <f>VLOOKUP(Tabelle128[[#This Row],[countrycode]],Tabelle1[[wbcode]:[treatment]],4,FALSE)</f>
        <v>0</v>
      </c>
      <c r="E1724" s="6">
        <f>VLOOKUP(Tabelle128[[#This Row],[countrycode]],Tabelle1[[wbcode]:[liberalizations]],5,FALSE)</f>
        <v>0</v>
      </c>
      <c r="F1724" s="6"/>
      <c r="G1724" s="6"/>
      <c r="H1724" s="6"/>
      <c r="J1724">
        <v>2.0499999999999998</v>
      </c>
      <c r="K1724">
        <v>47.096000671386697</v>
      </c>
      <c r="L1724" s="6"/>
      <c r="M1724">
        <v>0.60299999999999998</v>
      </c>
      <c r="N1724">
        <v>12.62896347</v>
      </c>
      <c r="O1724">
        <v>67.491699999999994</v>
      </c>
      <c r="P1724">
        <v>1700.0979966636401</v>
      </c>
      <c r="Q1724">
        <v>5.7706118200000001</v>
      </c>
      <c r="R1724">
        <v>3889.5574750000001</v>
      </c>
      <c r="S1724">
        <v>15.40865058</v>
      </c>
      <c r="T1724">
        <v>14.89161</v>
      </c>
      <c r="U1724">
        <v>0.61300909800000003</v>
      </c>
      <c r="V1724" s="6"/>
      <c r="W1724" s="6"/>
      <c r="X1724" s="6"/>
      <c r="Y1724" s="6"/>
      <c r="Z1724">
        <v>0.51</v>
      </c>
      <c r="AA1724" s="6"/>
      <c r="AB1724" s="6"/>
      <c r="AC1724" s="6"/>
      <c r="AD1724" s="6"/>
      <c r="AE1724" s="6"/>
      <c r="AF1724" s="6"/>
    </row>
    <row r="1725" spans="1:32" x14ac:dyDescent="0.2">
      <c r="A1725" s="15" t="s">
        <v>113</v>
      </c>
      <c r="B1725" s="13">
        <v>54</v>
      </c>
      <c r="C1725" s="15">
        <v>2017</v>
      </c>
      <c r="D1725" s="6">
        <f>VLOOKUP(Tabelle128[[#This Row],[countrycode]],Tabelle1[[wbcode]:[treatment]],4,FALSE)</f>
        <v>0</v>
      </c>
      <c r="E1725" s="6">
        <f>VLOOKUP(Tabelle128[[#This Row],[countrycode]],Tabelle1[[wbcode]:[liberalizations]],5,FALSE)</f>
        <v>0</v>
      </c>
      <c r="F1725" s="6"/>
      <c r="G1725" s="6"/>
      <c r="H1725" s="6"/>
      <c r="J1725">
        <v>1.66</v>
      </c>
      <c r="K1725">
        <v>46.984001159667997</v>
      </c>
      <c r="L1725" s="6"/>
      <c r="M1725">
        <v>0.61199999999999999</v>
      </c>
      <c r="N1725">
        <v>12.874437329999999</v>
      </c>
      <c r="O1725">
        <v>68.266599999999997</v>
      </c>
      <c r="P1725">
        <v>1813.80743359704</v>
      </c>
      <c r="Q1725">
        <v>5.9189410249999996</v>
      </c>
      <c r="R1725">
        <v>3941.3690459999998</v>
      </c>
      <c r="S1725">
        <v>15.129814959999999</v>
      </c>
      <c r="T1725">
        <v>14.89161</v>
      </c>
      <c r="U1725">
        <v>0.61925065999999995</v>
      </c>
      <c r="V1725" s="6"/>
      <c r="W1725" s="6"/>
      <c r="X1725" s="6"/>
      <c r="Y1725" s="6"/>
      <c r="Z1725">
        <v>0.51900000000000002</v>
      </c>
      <c r="AA1725" s="6"/>
      <c r="AB1725" s="6"/>
      <c r="AC1725" s="6"/>
      <c r="AD1725" s="6"/>
      <c r="AE1725" s="6"/>
      <c r="AF1725" s="6"/>
    </row>
    <row r="1726" spans="1:32" x14ac:dyDescent="0.2">
      <c r="A1726" s="15" t="s">
        <v>113</v>
      </c>
      <c r="B1726" s="13">
        <v>54</v>
      </c>
      <c r="C1726" s="15">
        <v>2018</v>
      </c>
      <c r="D1726" s="6">
        <f>VLOOKUP(Tabelle128[[#This Row],[countrycode]],Tabelle1[[wbcode]:[treatment]],4,FALSE)</f>
        <v>0</v>
      </c>
      <c r="E1726" s="6">
        <f>VLOOKUP(Tabelle128[[#This Row],[countrycode]],Tabelle1[[wbcode]:[liberalizations]],5,FALSE)</f>
        <v>0</v>
      </c>
      <c r="F1726" s="6"/>
      <c r="G1726" s="6"/>
      <c r="H1726" s="6"/>
      <c r="J1726">
        <v>0.71</v>
      </c>
      <c r="K1726">
        <v>46.853000640869098</v>
      </c>
      <c r="L1726" s="6"/>
      <c r="M1726">
        <v>0.61699999999999999</v>
      </c>
      <c r="N1726">
        <v>13.11991119</v>
      </c>
      <c r="O1726">
        <v>68.354900000000001</v>
      </c>
      <c r="P1726">
        <v>1953.5132573676001</v>
      </c>
      <c r="Q1726">
        <v>6.0672702300000001</v>
      </c>
      <c r="R1726">
        <v>3994.124777</v>
      </c>
      <c r="S1726">
        <v>14.953748559999999</v>
      </c>
      <c r="T1726">
        <v>14.89161</v>
      </c>
      <c r="U1726">
        <v>0.62503553999999995</v>
      </c>
      <c r="V1726" s="6"/>
      <c r="W1726" s="6"/>
      <c r="X1726" s="6"/>
      <c r="Y1726" s="6"/>
      <c r="Z1726">
        <v>0.52400000000000002</v>
      </c>
      <c r="AA1726" s="6"/>
      <c r="AB1726" s="6"/>
      <c r="AC1726" s="6"/>
      <c r="AD1726" s="6"/>
      <c r="AE1726" s="6"/>
      <c r="AF1726" s="6"/>
    </row>
    <row r="1727" spans="1:32" x14ac:dyDescent="0.2">
      <c r="A1727" s="15" t="s">
        <v>113</v>
      </c>
      <c r="B1727" s="13">
        <v>54</v>
      </c>
      <c r="C1727" s="6">
        <v>2019</v>
      </c>
      <c r="D1727" s="6">
        <f>VLOOKUP(Tabelle128[[#This Row],[countrycode]],Tabelle1[[wbcode]:[treatment]],4,FALSE)</f>
        <v>0</v>
      </c>
      <c r="E1727" s="6">
        <f>VLOOKUP(Tabelle128[[#This Row],[countrycode]],Tabelle1[[wbcode]:[liberalizations]],5,FALSE)</f>
        <v>0</v>
      </c>
      <c r="F1727" s="6"/>
      <c r="G1727" s="6"/>
      <c r="H1727" s="6"/>
      <c r="J1727">
        <v>-0.05</v>
      </c>
      <c r="K1727">
        <v>46.715000152587898</v>
      </c>
      <c r="L1727" s="6"/>
      <c r="M1727">
        <v>0.622</v>
      </c>
      <c r="N1727">
        <v>13.365385059999999</v>
      </c>
      <c r="O1727">
        <v>68.523099999999999</v>
      </c>
      <c r="P1727">
        <v>1987.57970166818</v>
      </c>
      <c r="Q1727">
        <v>6.2155994349999997</v>
      </c>
      <c r="R1727">
        <v>3991.2799009999999</v>
      </c>
      <c r="S1727">
        <v>18.702441480000001</v>
      </c>
      <c r="T1727">
        <v>26.209</v>
      </c>
      <c r="U1727">
        <v>0.58710289400000004</v>
      </c>
      <c r="V1727" s="6"/>
      <c r="W1727" s="6"/>
      <c r="X1727" s="6"/>
      <c r="Y1727" s="6"/>
      <c r="Z1727">
        <v>0.504</v>
      </c>
      <c r="AA1727" s="6"/>
      <c r="AB1727" s="6"/>
      <c r="AC1727" s="6"/>
      <c r="AD1727" s="6"/>
      <c r="AE1727" s="6"/>
      <c r="AF1727" s="6"/>
    </row>
    <row r="1728" spans="1:32" x14ac:dyDescent="0.2">
      <c r="A1728" s="15" t="s">
        <v>113</v>
      </c>
      <c r="B1728" s="13">
        <v>54</v>
      </c>
      <c r="C1728" s="15">
        <v>2020</v>
      </c>
      <c r="D1728" s="6">
        <f>VLOOKUP(Tabelle128[[#This Row],[countrycode]],Tabelle1[[wbcode]:[treatment]],4,FALSE)</f>
        <v>0</v>
      </c>
      <c r="E1728" s="6">
        <f>VLOOKUP(Tabelle128[[#This Row],[countrycode]],Tabelle1[[wbcode]:[liberalizations]],5,FALSE)</f>
        <v>0</v>
      </c>
      <c r="F1728" s="6"/>
      <c r="G1728" s="6"/>
      <c r="H1728" s="6"/>
      <c r="J1728">
        <v>4.9000000000000004</v>
      </c>
      <c r="K1728">
        <v>44.749000549316399</v>
      </c>
      <c r="L1728" s="6"/>
      <c r="M1728">
        <v>0.61899999999999999</v>
      </c>
      <c r="N1728">
        <v>13.365385059999999</v>
      </c>
      <c r="O1728">
        <v>67.784800000000004</v>
      </c>
      <c r="P1728">
        <v>2157.84044569668</v>
      </c>
      <c r="Q1728">
        <v>6.2155994349999997</v>
      </c>
      <c r="R1728">
        <v>4039.7918800000002</v>
      </c>
      <c r="S1728">
        <v>18.528616849999999</v>
      </c>
      <c r="T1728">
        <v>26.209</v>
      </c>
      <c r="U1728">
        <v>0.51442103699999997</v>
      </c>
      <c r="V1728" s="6"/>
      <c r="W1728" s="6"/>
      <c r="X1728" s="6"/>
      <c r="Y1728" s="6"/>
      <c r="Z1728">
        <v>0.503</v>
      </c>
      <c r="AA1728" s="6"/>
      <c r="AB1728" s="6"/>
      <c r="AC1728" s="6"/>
      <c r="AD1728" s="6"/>
      <c r="AE1728" s="6"/>
      <c r="AF1728" s="6"/>
    </row>
    <row r="1729" spans="1:32" x14ac:dyDescent="0.2">
      <c r="A1729" s="15" t="s">
        <v>113</v>
      </c>
      <c r="B1729" s="13">
        <v>54</v>
      </c>
      <c r="C1729" s="15">
        <v>2021</v>
      </c>
      <c r="D1729" s="6">
        <f>VLOOKUP(Tabelle128[[#This Row],[countrycode]],Tabelle1[[wbcode]:[treatment]],4,FALSE)</f>
        <v>0</v>
      </c>
      <c r="E1729" s="6">
        <f>VLOOKUP(Tabelle128[[#This Row],[countrycode]],Tabelle1[[wbcode]:[liberalizations]],5,FALSE)</f>
        <v>0</v>
      </c>
      <c r="F1729" s="6"/>
      <c r="G1729" s="6"/>
      <c r="H1729" s="6"/>
      <c r="J1729">
        <v>-0.95</v>
      </c>
      <c r="K1729">
        <v>44.909000396728501</v>
      </c>
      <c r="L1729" s="6"/>
      <c r="M1729">
        <v>0.61799999999999999</v>
      </c>
      <c r="N1729">
        <v>13.365385059999999</v>
      </c>
      <c r="O1729">
        <v>67.591200000000001</v>
      </c>
      <c r="P1729">
        <v>2449.3334424362702</v>
      </c>
      <c r="Q1729">
        <v>6.2155994349999997</v>
      </c>
      <c r="R1729">
        <v>4021.3508149999998</v>
      </c>
      <c r="S1729">
        <v>18.424810669999999</v>
      </c>
      <c r="T1729">
        <v>26.209</v>
      </c>
      <c r="U1729">
        <v>0.51442103699999997</v>
      </c>
      <c r="V1729" s="6"/>
      <c r="W1729" s="6"/>
      <c r="X1729" s="6"/>
      <c r="Y1729" s="6"/>
      <c r="Z1729">
        <v>0.503</v>
      </c>
      <c r="AA1729" s="6"/>
      <c r="AB1729" s="6"/>
      <c r="AC1729" s="6"/>
      <c r="AD1729" s="6"/>
      <c r="AE1729" s="6"/>
      <c r="AF1729" s="6"/>
    </row>
    <row r="1730" spans="1:32" x14ac:dyDescent="0.2">
      <c r="A1730" s="15" t="s">
        <v>89</v>
      </c>
      <c r="B1730" s="13">
        <v>55</v>
      </c>
      <c r="C1730" s="15">
        <v>1990</v>
      </c>
      <c r="D1730" s="15">
        <f>VLOOKUP(Tabelle128[[#This Row],[countrycode]],Tabelle1[[wbcode]:[treatment]],4,FALSE)</f>
        <v>1</v>
      </c>
      <c r="E1730" s="15">
        <f>VLOOKUP(Tabelle128[[#This Row],[countrycode]],Tabelle1[[wbcode]:[liberalizations]],5,FALSE)</f>
        <v>2012</v>
      </c>
      <c r="F1730" s="15"/>
      <c r="G1730" s="15"/>
      <c r="H1730" s="15"/>
      <c r="I1730">
        <v>20.314168064663701</v>
      </c>
      <c r="J1730" s="15"/>
      <c r="K1730" s="15"/>
      <c r="L1730" s="15"/>
      <c r="N1730">
        <v>11.450633910000001</v>
      </c>
      <c r="O1730">
        <v>69.014200000000002</v>
      </c>
      <c r="P1730">
        <v>5302.8437271419798</v>
      </c>
      <c r="R1730">
        <v>14257.99389</v>
      </c>
      <c r="S1730" s="15"/>
      <c r="T1730" s="15"/>
      <c r="U1730">
        <v>2.1286665720000002</v>
      </c>
      <c r="V1730" s="15"/>
      <c r="W1730">
        <v>15.3273854913324</v>
      </c>
      <c r="X1730">
        <v>50.520004066900498</v>
      </c>
      <c r="Y1730">
        <v>79.685831935336296</v>
      </c>
      <c r="Z1730" s="15"/>
      <c r="AA1730" s="15"/>
      <c r="AB1730" s="15"/>
      <c r="AC1730" s="15"/>
      <c r="AD1730" s="15"/>
      <c r="AE1730" s="6"/>
      <c r="AF1730" s="15"/>
    </row>
    <row r="1731" spans="1:32" x14ac:dyDescent="0.2">
      <c r="A1731" s="15" t="s">
        <v>89</v>
      </c>
      <c r="B1731" s="13">
        <v>55</v>
      </c>
      <c r="C1731" s="15">
        <v>1991</v>
      </c>
      <c r="D1731" s="15">
        <f>VLOOKUP(Tabelle128[[#This Row],[countrycode]],Tabelle1[[wbcode]:[treatment]],4,FALSE)</f>
        <v>1</v>
      </c>
      <c r="E1731" s="15">
        <f>VLOOKUP(Tabelle128[[#This Row],[countrycode]],Tabelle1[[wbcode]:[liberalizations]],5,FALSE)</f>
        <v>2012</v>
      </c>
      <c r="F1731" s="15"/>
      <c r="G1731" s="15"/>
      <c r="H1731" s="15"/>
      <c r="I1731">
        <v>18.7212767031968</v>
      </c>
      <c r="J1731" s="15"/>
      <c r="K1731" s="15"/>
      <c r="L1731" s="15"/>
      <c r="N1731">
        <v>11.537179950000001</v>
      </c>
      <c r="O1731">
        <v>68.934700000000007</v>
      </c>
      <c r="P1731">
        <v>5314.6631281665896</v>
      </c>
      <c r="R1731">
        <v>14576.984759999999</v>
      </c>
      <c r="S1731" s="15"/>
      <c r="T1731" s="15"/>
      <c r="U1731">
        <v>2.4106892879999999</v>
      </c>
      <c r="V1731" s="15"/>
      <c r="W1731">
        <v>13.0432806423918</v>
      </c>
      <c r="X1731">
        <v>45.978738447553198</v>
      </c>
      <c r="Y1731">
        <v>81.278723296803193</v>
      </c>
      <c r="Z1731" s="15"/>
      <c r="AA1731" s="15"/>
      <c r="AB1731" s="15"/>
      <c r="AC1731" s="15"/>
      <c r="AD1731" s="15"/>
      <c r="AE1731" s="6"/>
      <c r="AF1731" s="15"/>
    </row>
    <row r="1732" spans="1:32" x14ac:dyDescent="0.2">
      <c r="A1732" s="15" t="s">
        <v>89</v>
      </c>
      <c r="B1732" s="13">
        <v>55</v>
      </c>
      <c r="C1732" s="15">
        <v>1992</v>
      </c>
      <c r="D1732" s="15">
        <f>VLOOKUP(Tabelle128[[#This Row],[countrycode]],Tabelle1[[wbcode]:[treatment]],4,FALSE)</f>
        <v>1</v>
      </c>
      <c r="E1732" s="15">
        <f>VLOOKUP(Tabelle128[[#This Row],[countrycode]],Tabelle1[[wbcode]:[liberalizations]],5,FALSE)</f>
        <v>2012</v>
      </c>
      <c r="F1732" s="15"/>
      <c r="G1732" s="15"/>
      <c r="H1732" s="15"/>
      <c r="I1732">
        <v>17.6121015667207</v>
      </c>
      <c r="J1732" s="15"/>
      <c r="K1732" s="15"/>
      <c r="L1732" s="15"/>
      <c r="N1732">
        <v>11.624380110000001</v>
      </c>
      <c r="O1732">
        <v>69.082400000000007</v>
      </c>
      <c r="P1732">
        <v>6128.4455692211404</v>
      </c>
      <c r="R1732">
        <v>15634.95973</v>
      </c>
      <c r="S1732" s="15"/>
      <c r="T1732" s="15"/>
      <c r="U1732">
        <v>2.3702429290000002</v>
      </c>
      <c r="V1732" s="15"/>
      <c r="W1732">
        <v>11.059832522960599</v>
      </c>
      <c r="X1732">
        <v>44.1593282910139</v>
      </c>
      <c r="Y1732">
        <v>82.387898433279304</v>
      </c>
      <c r="Z1732" s="15"/>
      <c r="AA1732" s="15"/>
      <c r="AB1732" s="15"/>
      <c r="AC1732" s="15"/>
      <c r="AD1732" s="15"/>
      <c r="AE1732" s="6"/>
      <c r="AF1732" s="15"/>
    </row>
    <row r="1733" spans="1:32" x14ac:dyDescent="0.2">
      <c r="A1733" s="15" t="s">
        <v>89</v>
      </c>
      <c r="B1733" s="13">
        <v>55</v>
      </c>
      <c r="C1733" s="6">
        <v>1993</v>
      </c>
      <c r="D1733" s="6">
        <f>VLOOKUP(Tabelle128[[#This Row],[countrycode]],Tabelle1[[wbcode]:[treatment]],4,FALSE)</f>
        <v>1</v>
      </c>
      <c r="E1733" s="6">
        <f>VLOOKUP(Tabelle128[[#This Row],[countrycode]],Tabelle1[[wbcode]:[liberalizations]],5,FALSE)</f>
        <v>2012</v>
      </c>
      <c r="F1733" s="6"/>
      <c r="G1733" s="6"/>
      <c r="H1733" s="6"/>
      <c r="I1733">
        <v>18.219579736113399</v>
      </c>
      <c r="J1733" s="6"/>
      <c r="K1733" s="6"/>
      <c r="L1733" s="6"/>
      <c r="N1733">
        <v>11.75706959</v>
      </c>
      <c r="O1733">
        <v>69.041899999999998</v>
      </c>
      <c r="P1733">
        <v>6559.1299939632399</v>
      </c>
      <c r="R1733">
        <v>16215.97581</v>
      </c>
      <c r="S1733" s="6"/>
      <c r="T1733" s="6"/>
      <c r="U1733">
        <v>2.4735030039999999</v>
      </c>
      <c r="V1733" s="6"/>
      <c r="W1733">
        <v>10.7925557908454</v>
      </c>
      <c r="X1733">
        <v>50.2874246619971</v>
      </c>
      <c r="Y1733">
        <v>81.780420263886597</v>
      </c>
      <c r="Z1733" s="6"/>
      <c r="AA1733" s="6"/>
      <c r="AB1733" s="6"/>
      <c r="AC1733" s="6"/>
      <c r="AD1733" s="6"/>
      <c r="AE1733" s="6"/>
      <c r="AF1733" s="6"/>
    </row>
    <row r="1734" spans="1:32" x14ac:dyDescent="0.2">
      <c r="A1734" s="15" t="s">
        <v>89</v>
      </c>
      <c r="B1734" s="13">
        <v>55</v>
      </c>
      <c r="C1734" s="6">
        <v>1994</v>
      </c>
      <c r="D1734" s="6">
        <f>VLOOKUP(Tabelle128[[#This Row],[countrycode]],Tabelle1[[wbcode]:[treatment]],4,FALSE)</f>
        <v>1</v>
      </c>
      <c r="E1734" s="6">
        <f>VLOOKUP(Tabelle128[[#This Row],[countrycode]],Tabelle1[[wbcode]:[liberalizations]],5,FALSE)</f>
        <v>2012</v>
      </c>
      <c r="F1734" s="6"/>
      <c r="G1734" s="6"/>
      <c r="H1734" s="6"/>
      <c r="I1734">
        <v>24.127836057574999</v>
      </c>
      <c r="J1734" s="6"/>
      <c r="K1734" s="6"/>
      <c r="L1734" s="6"/>
      <c r="N1734">
        <v>11.99201965</v>
      </c>
      <c r="O1734">
        <v>68.975999999999999</v>
      </c>
      <c r="P1734">
        <v>6555.5044074812004</v>
      </c>
      <c r="R1734">
        <v>15919.05551</v>
      </c>
      <c r="S1734" s="6"/>
      <c r="T1734" s="6"/>
      <c r="U1734">
        <v>2.67126193</v>
      </c>
      <c r="V1734" s="6"/>
      <c r="W1734">
        <v>10.395828250792899</v>
      </c>
      <c r="X1734">
        <v>42.382938928193902</v>
      </c>
      <c r="Y1734">
        <v>75.872163942425004</v>
      </c>
      <c r="Z1734" s="6"/>
      <c r="AA1734" s="6"/>
      <c r="AB1734" s="6"/>
      <c r="AC1734" s="6"/>
      <c r="AD1734" s="6"/>
      <c r="AE1734" s="6"/>
      <c r="AF1734" s="6"/>
    </row>
    <row r="1735" spans="1:32" x14ac:dyDescent="0.2">
      <c r="A1735" s="15" t="s">
        <v>89</v>
      </c>
      <c r="B1735" s="13">
        <v>55</v>
      </c>
      <c r="C1735" s="6">
        <v>1995</v>
      </c>
      <c r="D1735" s="6">
        <f>VLOOKUP(Tabelle128[[#This Row],[countrycode]],Tabelle1[[wbcode]:[treatment]],4,FALSE)</f>
        <v>1</v>
      </c>
      <c r="E1735" s="6">
        <f>VLOOKUP(Tabelle128[[#This Row],[countrycode]],Tabelle1[[wbcode]:[liberalizations]],5,FALSE)</f>
        <v>2012</v>
      </c>
      <c r="F1735" s="6"/>
      <c r="G1735" s="6"/>
      <c r="H1735" s="6"/>
      <c r="I1735">
        <v>23.176728234370501</v>
      </c>
      <c r="J1735" s="6"/>
      <c r="K1735" s="6"/>
      <c r="L1735" s="6"/>
      <c r="N1735">
        <v>11.87429047</v>
      </c>
      <c r="O1735">
        <v>68.528199999999998</v>
      </c>
      <c r="P1735">
        <v>6748.9311088588702</v>
      </c>
      <c r="R1735">
        <v>15022.497820000001</v>
      </c>
      <c r="S1735" s="6"/>
      <c r="T1735" s="6"/>
      <c r="U1735">
        <v>2.581377448</v>
      </c>
      <c r="V1735" s="6"/>
      <c r="W1735">
        <v>10.474939052105301</v>
      </c>
      <c r="X1735">
        <v>45.833023428783903</v>
      </c>
      <c r="Y1735">
        <v>76.823271765629499</v>
      </c>
      <c r="Z1735" s="6"/>
      <c r="AA1735" s="6"/>
      <c r="AB1735" s="6"/>
      <c r="AC1735" s="6"/>
      <c r="AD1735" s="6"/>
      <c r="AE1735" s="6"/>
      <c r="AF1735" s="6"/>
    </row>
    <row r="1736" spans="1:32" x14ac:dyDescent="0.2">
      <c r="A1736" s="15" t="s">
        <v>89</v>
      </c>
      <c r="B1736" s="13">
        <v>55</v>
      </c>
      <c r="C1736" s="6">
        <v>1996</v>
      </c>
      <c r="D1736" s="6">
        <f>VLOOKUP(Tabelle128[[#This Row],[countrycode]],Tabelle1[[wbcode]:[treatment]],4,FALSE)</f>
        <v>1</v>
      </c>
      <c r="E1736" s="6">
        <f>VLOOKUP(Tabelle128[[#This Row],[countrycode]],Tabelle1[[wbcode]:[liberalizations]],5,FALSE)</f>
        <v>2012</v>
      </c>
      <c r="F1736" s="6"/>
      <c r="G1736" s="6"/>
      <c r="H1736" s="6"/>
      <c r="I1736">
        <v>29.677625789936801</v>
      </c>
      <c r="J1736" s="6"/>
      <c r="K1736" s="6"/>
      <c r="L1736" s="6"/>
      <c r="N1736">
        <v>11.93842983</v>
      </c>
      <c r="O1736">
        <v>68.930899999999994</v>
      </c>
      <c r="P1736">
        <v>6583.2010181328797</v>
      </c>
      <c r="R1736">
        <v>15688.253360000001</v>
      </c>
      <c r="S1736" s="6"/>
      <c r="T1736" s="6"/>
      <c r="U1736">
        <v>3.0221408869999999</v>
      </c>
      <c r="V1736" s="6"/>
      <c r="W1736">
        <v>27.7347012239021</v>
      </c>
      <c r="X1736">
        <v>75.269018478521701</v>
      </c>
      <c r="Y1736">
        <v>70.322374210063202</v>
      </c>
      <c r="Z1736" s="6"/>
      <c r="AA1736" s="6"/>
      <c r="AB1736" s="6"/>
      <c r="AC1736" s="6"/>
      <c r="AD1736" s="6"/>
      <c r="AE1736" s="6"/>
      <c r="AF1736" s="6"/>
    </row>
    <row r="1737" spans="1:32" x14ac:dyDescent="0.2">
      <c r="A1737" s="15" t="s">
        <v>89</v>
      </c>
      <c r="B1737" s="13">
        <v>55</v>
      </c>
      <c r="C1737" s="15">
        <v>1997</v>
      </c>
      <c r="D1737" s="15">
        <f>VLOOKUP(Tabelle128[[#This Row],[countrycode]],Tabelle1[[wbcode]:[treatment]],4,FALSE)</f>
        <v>1</v>
      </c>
      <c r="E1737" s="15">
        <f>VLOOKUP(Tabelle128[[#This Row],[countrycode]],Tabelle1[[wbcode]:[liberalizations]],5,FALSE)</f>
        <v>2012</v>
      </c>
      <c r="F1737" s="15"/>
      <c r="G1737" s="15"/>
      <c r="H1737" s="15"/>
      <c r="I1737">
        <v>20.942889454339799</v>
      </c>
      <c r="J1737" s="15"/>
      <c r="K1737" s="15"/>
      <c r="L1737" s="15"/>
      <c r="N1737">
        <v>11.95779514</v>
      </c>
      <c r="O1737">
        <v>68.998099999999994</v>
      </c>
      <c r="P1737">
        <v>7280.9896211785599</v>
      </c>
      <c r="R1737">
        <v>17513.989699999998</v>
      </c>
      <c r="S1737" s="15"/>
      <c r="T1737" s="15"/>
      <c r="U1737">
        <v>3.5071150530000001</v>
      </c>
      <c r="V1737" s="15"/>
      <c r="W1737">
        <v>20.1169776646876</v>
      </c>
      <c r="X1737">
        <v>60.472681651116801</v>
      </c>
      <c r="Y1737">
        <v>79.057110545660194</v>
      </c>
      <c r="Z1737" s="15"/>
      <c r="AA1737" s="15"/>
      <c r="AB1737" s="15"/>
      <c r="AD1737" s="15"/>
      <c r="AE1737">
        <v>0.61804697156989297</v>
      </c>
      <c r="AF1737">
        <v>1.17345364830244</v>
      </c>
    </row>
    <row r="1738" spans="1:32" x14ac:dyDescent="0.2">
      <c r="A1738" s="15" t="s">
        <v>89</v>
      </c>
      <c r="B1738" s="13">
        <v>55</v>
      </c>
      <c r="C1738" s="15">
        <v>1998</v>
      </c>
      <c r="D1738" s="6">
        <f>VLOOKUP(Tabelle128[[#This Row],[countrycode]],Tabelle1[[wbcode]:[treatment]],4,FALSE)</f>
        <v>1</v>
      </c>
      <c r="E1738" s="6">
        <f>VLOOKUP(Tabelle128[[#This Row],[countrycode]],Tabelle1[[wbcode]:[liberalizations]],5,FALSE)</f>
        <v>2012</v>
      </c>
      <c r="F1738" s="6"/>
      <c r="G1738" s="6"/>
      <c r="H1738" s="6"/>
      <c r="I1738">
        <v>18.736138443757199</v>
      </c>
      <c r="J1738" s="6"/>
      <c r="K1738" s="6"/>
      <c r="L1738" s="6"/>
      <c r="N1738">
        <v>11.97716045</v>
      </c>
      <c r="O1738">
        <v>69.864199999999997</v>
      </c>
      <c r="P1738">
        <v>7715.91814709341</v>
      </c>
      <c r="R1738">
        <v>18324.820660000001</v>
      </c>
      <c r="S1738" s="6"/>
      <c r="T1738" s="6"/>
      <c r="U1738">
        <v>3.6610846910000001</v>
      </c>
      <c r="V1738" s="6"/>
      <c r="W1738">
        <v>20.106394277324799</v>
      </c>
      <c r="X1738">
        <v>62.959391497204301</v>
      </c>
      <c r="Y1738">
        <v>81.263861556242801</v>
      </c>
      <c r="Z1738" s="6"/>
      <c r="AA1738" s="6"/>
      <c r="AB1738" s="6"/>
      <c r="AD1738" s="6"/>
      <c r="AE1738">
        <v>2.5798525798524499</v>
      </c>
      <c r="AF1738">
        <v>1.9556861897417199</v>
      </c>
    </row>
    <row r="1739" spans="1:32" x14ac:dyDescent="0.2">
      <c r="A1739" s="15" t="s">
        <v>89</v>
      </c>
      <c r="B1739" s="13">
        <v>55</v>
      </c>
      <c r="C1739" s="15">
        <v>1999</v>
      </c>
      <c r="D1739" s="6">
        <f>VLOOKUP(Tabelle128[[#This Row],[countrycode]],Tabelle1[[wbcode]:[treatment]],4,FALSE)</f>
        <v>1</v>
      </c>
      <c r="E1739" s="6">
        <f>VLOOKUP(Tabelle128[[#This Row],[countrycode]],Tabelle1[[wbcode]:[liberalizations]],5,FALSE)</f>
        <v>2012</v>
      </c>
      <c r="F1739" s="6"/>
      <c r="G1739" s="6"/>
      <c r="H1739" s="6"/>
      <c r="I1739">
        <v>25.631703872848</v>
      </c>
      <c r="J1739" s="6"/>
      <c r="K1739" s="6"/>
      <c r="L1739" s="6">
        <v>60.3</v>
      </c>
      <c r="N1739">
        <v>12.3228302</v>
      </c>
      <c r="O1739">
        <v>69.544499999999999</v>
      </c>
      <c r="P1739">
        <v>7747.6121587207199</v>
      </c>
      <c r="R1739">
        <v>18209.429359999998</v>
      </c>
      <c r="S1739" s="6"/>
      <c r="T1739" s="6"/>
      <c r="U1739">
        <v>3.8062755799999999</v>
      </c>
      <c r="V1739" s="6"/>
      <c r="W1739">
        <v>23.2888862181895</v>
      </c>
      <c r="X1739">
        <v>69.616410780278201</v>
      </c>
      <c r="Y1739">
        <v>74.368296127152007</v>
      </c>
      <c r="Z1739" s="6"/>
      <c r="AA1739" s="6"/>
      <c r="AB1739" s="6"/>
      <c r="AD1739" s="6"/>
      <c r="AE1739">
        <v>6.3473053892215701</v>
      </c>
      <c r="AF1739">
        <v>1.9641963670501601</v>
      </c>
    </row>
    <row r="1740" spans="1:32" x14ac:dyDescent="0.2">
      <c r="A1740" s="15" t="s">
        <v>89</v>
      </c>
      <c r="B1740" s="13">
        <v>55</v>
      </c>
      <c r="C1740" s="6">
        <v>2000</v>
      </c>
      <c r="D1740" s="6">
        <f>VLOOKUP(Tabelle128[[#This Row],[countrycode]],Tabelle1[[wbcode]:[treatment]],4,FALSE)</f>
        <v>1</v>
      </c>
      <c r="E1740" s="6">
        <f>VLOOKUP(Tabelle128[[#This Row],[countrycode]],Tabelle1[[wbcode]:[liberalizations]],5,FALSE)</f>
        <v>2012</v>
      </c>
      <c r="F1740" s="6"/>
      <c r="G1740" s="6"/>
      <c r="H1740" s="6"/>
      <c r="I1740">
        <v>21.9081746506134</v>
      </c>
      <c r="J1740" s="6"/>
      <c r="K1740" s="6"/>
      <c r="L1740" s="6">
        <v>60.4</v>
      </c>
      <c r="M1740">
        <v>0.74399999999999999</v>
      </c>
      <c r="N1740">
        <v>12.23814964</v>
      </c>
      <c r="O1740">
        <v>69.721800000000002</v>
      </c>
      <c r="P1740">
        <v>7578.8510529884497</v>
      </c>
      <c r="Q1740">
        <v>10.380216320000001</v>
      </c>
      <c r="R1740">
        <v>18225.269540000001</v>
      </c>
      <c r="S1740" s="6"/>
      <c r="T1740" s="6"/>
      <c r="U1740">
        <v>3.8903155709999999</v>
      </c>
      <c r="V1740" s="6"/>
      <c r="W1740">
        <v>75.473201833034494</v>
      </c>
      <c r="X1740">
        <v>81.904468733099904</v>
      </c>
      <c r="Y1740">
        <v>78.091825349386596</v>
      </c>
      <c r="Z1740" s="6"/>
      <c r="AA1740" s="6"/>
      <c r="AB1740" s="6"/>
      <c r="AD1740" s="6"/>
      <c r="AE1740">
        <v>6.2687687687687701</v>
      </c>
      <c r="AF1740">
        <v>0.89265856676617406</v>
      </c>
    </row>
    <row r="1741" spans="1:32" x14ac:dyDescent="0.2">
      <c r="A1741" s="15" t="s">
        <v>89</v>
      </c>
      <c r="B1741" s="13">
        <v>55</v>
      </c>
      <c r="C1741" s="6">
        <v>2001</v>
      </c>
      <c r="D1741" s="6">
        <f>VLOOKUP(Tabelle128[[#This Row],[countrycode]],Tabelle1[[wbcode]:[treatment]],4,FALSE)</f>
        <v>1</v>
      </c>
      <c r="E1741" s="6">
        <f>VLOOKUP(Tabelle128[[#This Row],[countrycode]],Tabelle1[[wbcode]:[liberalizations]],5,FALSE)</f>
        <v>2012</v>
      </c>
      <c r="F1741" s="6"/>
      <c r="G1741" s="6"/>
      <c r="H1741" s="6"/>
      <c r="I1741">
        <v>19.1871738593651</v>
      </c>
      <c r="J1741" s="6"/>
      <c r="K1741" s="6"/>
      <c r="L1741" s="6">
        <v>60.4</v>
      </c>
      <c r="M1741">
        <v>0.74099999999999999</v>
      </c>
      <c r="N1741">
        <v>11.7389698</v>
      </c>
      <c r="O1741">
        <v>69.985299999999995</v>
      </c>
      <c r="P1741">
        <v>7663.1370802644597</v>
      </c>
      <c r="Q1741">
        <v>10.37509683</v>
      </c>
      <c r="R1741">
        <v>18228.44008</v>
      </c>
      <c r="S1741" s="6"/>
      <c r="T1741" s="6"/>
      <c r="U1741">
        <v>4.1791443199999998</v>
      </c>
      <c r="V1741" s="6"/>
      <c r="W1741">
        <v>83.791434607259504</v>
      </c>
      <c r="X1741">
        <v>103.600010974238</v>
      </c>
      <c r="Y1741">
        <v>80.812826140634897</v>
      </c>
      <c r="Z1741" s="6"/>
      <c r="AA1741" s="6"/>
      <c r="AB1741" s="6"/>
      <c r="AC1741">
        <v>16.747755477403501</v>
      </c>
      <c r="AD1741" s="6"/>
      <c r="AE1741">
        <v>5.9696220416815597</v>
      </c>
      <c r="AF1741">
        <v>8.7474517845805705E-2</v>
      </c>
    </row>
    <row r="1742" spans="1:32" x14ac:dyDescent="0.2">
      <c r="A1742" s="15" t="s">
        <v>89</v>
      </c>
      <c r="B1742" s="13">
        <v>55</v>
      </c>
      <c r="C1742" s="6">
        <v>2002</v>
      </c>
      <c r="D1742" s="6">
        <f>VLOOKUP(Tabelle128[[#This Row],[countrycode]],Tabelle1[[wbcode]:[treatment]],4,FALSE)</f>
        <v>1</v>
      </c>
      <c r="E1742" s="6">
        <f>VLOOKUP(Tabelle128[[#This Row],[countrycode]],Tabelle1[[wbcode]:[liberalizations]],5,FALSE)</f>
        <v>2012</v>
      </c>
      <c r="F1742" s="6"/>
      <c r="G1742" s="6"/>
      <c r="H1742" s="6"/>
      <c r="I1742">
        <v>26.4109721640854</v>
      </c>
      <c r="J1742" s="6"/>
      <c r="K1742" s="6"/>
      <c r="L1742" s="6">
        <v>60.4</v>
      </c>
      <c r="M1742">
        <v>0.74199999999999999</v>
      </c>
      <c r="N1742">
        <v>12.10793018</v>
      </c>
      <c r="O1742">
        <v>70.395499999999998</v>
      </c>
      <c r="P1742">
        <v>8331.2619970041997</v>
      </c>
      <c r="Q1742">
        <v>10.369979860000001</v>
      </c>
      <c r="R1742">
        <v>16537.721430000001</v>
      </c>
      <c r="S1742" s="6"/>
      <c r="T1742" s="6"/>
      <c r="U1742">
        <v>4.1400145110000004</v>
      </c>
      <c r="V1742" s="6"/>
      <c r="W1742">
        <v>77.8664006906655</v>
      </c>
      <c r="X1742">
        <v>85.384363227291701</v>
      </c>
      <c r="Y1742">
        <v>73.589027835914607</v>
      </c>
      <c r="Z1742" s="6"/>
      <c r="AA1742" s="6"/>
      <c r="AB1742" s="6"/>
      <c r="AC1742">
        <v>15.030506584482101</v>
      </c>
      <c r="AD1742" s="6"/>
      <c r="AE1742">
        <v>0.174999999999919</v>
      </c>
      <c r="AF1742">
        <v>3.0573853261094799</v>
      </c>
    </row>
    <row r="1743" spans="1:32" x14ac:dyDescent="0.2">
      <c r="A1743" s="15" t="s">
        <v>89</v>
      </c>
      <c r="B1743" s="13">
        <v>55</v>
      </c>
      <c r="C1743" s="6">
        <v>2003</v>
      </c>
      <c r="D1743" s="6">
        <f>VLOOKUP(Tabelle128[[#This Row],[countrycode]],Tabelle1[[wbcode]:[treatment]],4,FALSE)</f>
        <v>1</v>
      </c>
      <c r="E1743" s="6">
        <f>VLOOKUP(Tabelle128[[#This Row],[countrycode]],Tabelle1[[wbcode]:[liberalizations]],5,FALSE)</f>
        <v>2012</v>
      </c>
      <c r="F1743" s="6"/>
      <c r="G1743" s="6"/>
      <c r="H1743" s="6"/>
      <c r="I1743">
        <v>22.0543357909375</v>
      </c>
      <c r="J1743" s="6"/>
      <c r="K1743" s="6"/>
      <c r="L1743" s="6">
        <v>60.5</v>
      </c>
      <c r="M1743">
        <v>0.746</v>
      </c>
      <c r="N1743">
        <v>12.2996397</v>
      </c>
      <c r="O1743">
        <v>70.981800000000007</v>
      </c>
      <c r="P1743">
        <v>8524.9612355777899</v>
      </c>
      <c r="Q1743">
        <v>10.36487045</v>
      </c>
      <c r="R1743">
        <v>16334.60332</v>
      </c>
      <c r="S1743" s="6"/>
      <c r="T1743" s="6"/>
      <c r="U1743">
        <v>3.9709824029999998</v>
      </c>
      <c r="V1743" s="6"/>
      <c r="W1743">
        <v>88.883559415422596</v>
      </c>
      <c r="X1743">
        <v>86.517621284076299</v>
      </c>
      <c r="Y1743">
        <v>77.9456642090625</v>
      </c>
      <c r="Z1743" s="6"/>
      <c r="AA1743" s="6"/>
      <c r="AB1743" s="6"/>
      <c r="AC1743">
        <v>14.216846814143601</v>
      </c>
      <c r="AD1743" s="6"/>
      <c r="AE1743">
        <v>3.30255386407089</v>
      </c>
      <c r="AF1743">
        <v>-1.1315164207039099</v>
      </c>
    </row>
    <row r="1744" spans="1:32" x14ac:dyDescent="0.2">
      <c r="A1744" s="15" t="s">
        <v>89</v>
      </c>
      <c r="B1744" s="13">
        <v>55</v>
      </c>
      <c r="C1744" s="15">
        <v>2004</v>
      </c>
      <c r="D1744" s="6">
        <f>VLOOKUP(Tabelle128[[#This Row],[countrycode]],Tabelle1[[wbcode]:[treatment]],4,FALSE)</f>
        <v>1</v>
      </c>
      <c r="E1744" s="6">
        <f>VLOOKUP(Tabelle128[[#This Row],[countrycode]],Tabelle1[[wbcode]:[liberalizations]],5,FALSE)</f>
        <v>2012</v>
      </c>
      <c r="F1744" s="6"/>
      <c r="G1744" s="6"/>
      <c r="H1744" s="6"/>
      <c r="J1744" s="6"/>
      <c r="K1744" s="6"/>
      <c r="L1744" s="6">
        <v>60.5</v>
      </c>
      <c r="M1744">
        <v>0.747</v>
      </c>
      <c r="N1744">
        <v>12.10647011</v>
      </c>
      <c r="O1744">
        <v>71.161799999999999</v>
      </c>
      <c r="P1744">
        <v>10176.6587120064</v>
      </c>
      <c r="Q1744">
        <v>10.359761049999999</v>
      </c>
      <c r="R1744">
        <v>17267.487420000001</v>
      </c>
      <c r="S1744" s="6"/>
      <c r="T1744" s="6"/>
      <c r="U1744">
        <v>4.2344352519999999</v>
      </c>
      <c r="V1744" s="6"/>
      <c r="W1744">
        <v>74.010027512317507</v>
      </c>
      <c r="X1744">
        <v>81.563227076744099</v>
      </c>
      <c r="Z1744" s="6"/>
      <c r="AA1744" s="6"/>
      <c r="AB1744" s="6"/>
      <c r="AC1744">
        <v>13.3727805227233</v>
      </c>
      <c r="AD1744" s="6"/>
      <c r="AE1744">
        <v>3.8573039136739999</v>
      </c>
      <c r="AF1744">
        <v>-0.37033493455879402</v>
      </c>
    </row>
    <row r="1745" spans="1:32" x14ac:dyDescent="0.2">
      <c r="A1745" s="15" t="s">
        <v>89</v>
      </c>
      <c r="B1745" s="13">
        <v>55</v>
      </c>
      <c r="C1745" s="15">
        <v>2005</v>
      </c>
      <c r="D1745" s="6">
        <f>VLOOKUP(Tabelle128[[#This Row],[countrycode]],Tabelle1[[wbcode]:[treatment]],4,FALSE)</f>
        <v>1</v>
      </c>
      <c r="E1745" s="6">
        <f>VLOOKUP(Tabelle128[[#This Row],[countrycode]],Tabelle1[[wbcode]:[liberalizations]],5,FALSE)</f>
        <v>2012</v>
      </c>
      <c r="F1745" s="6"/>
      <c r="G1745" s="6"/>
      <c r="H1745" s="6"/>
      <c r="J1745" s="6"/>
      <c r="K1745" s="6"/>
      <c r="L1745" s="6">
        <v>60.5</v>
      </c>
      <c r="M1745">
        <v>0.76200000000000001</v>
      </c>
      <c r="N1745">
        <v>13.069020269999999</v>
      </c>
      <c r="O1745">
        <v>71.561800000000005</v>
      </c>
      <c r="P1745">
        <v>11092.5107357824</v>
      </c>
      <c r="Q1745">
        <v>10.354651649999999</v>
      </c>
      <c r="R1745">
        <v>18489.485929999999</v>
      </c>
      <c r="S1745" s="6"/>
      <c r="T1745" s="6"/>
      <c r="U1745">
        <v>4.298574136</v>
      </c>
      <c r="V1745" s="6"/>
      <c r="W1745">
        <v>78.301341906802094</v>
      </c>
      <c r="X1745">
        <v>100.007097827509</v>
      </c>
      <c r="Z1745" s="6"/>
      <c r="AA1745" s="6"/>
      <c r="AB1745" s="6"/>
      <c r="AC1745">
        <v>12.8579272296657</v>
      </c>
      <c r="AD1745" s="6"/>
      <c r="AE1745">
        <v>0.90718771807391996</v>
      </c>
      <c r="AF1745">
        <v>0.46330821445856202</v>
      </c>
    </row>
    <row r="1746" spans="1:32" x14ac:dyDescent="0.2">
      <c r="A1746" s="15" t="s">
        <v>89</v>
      </c>
      <c r="B1746" s="13">
        <v>55</v>
      </c>
      <c r="C1746" s="15">
        <v>2006</v>
      </c>
      <c r="D1746" s="6">
        <f>VLOOKUP(Tabelle128[[#This Row],[countrycode]],Tabelle1[[wbcode]:[treatment]],4,FALSE)</f>
        <v>1</v>
      </c>
      <c r="E1746" s="6">
        <f>VLOOKUP(Tabelle128[[#This Row],[countrycode]],Tabelle1[[wbcode]:[liberalizations]],5,FALSE)</f>
        <v>2012</v>
      </c>
      <c r="F1746" s="6"/>
      <c r="G1746" s="6"/>
      <c r="H1746" s="6"/>
      <c r="I1746">
        <v>17.254188024837099</v>
      </c>
      <c r="J1746" s="6"/>
      <c r="K1746" s="6"/>
      <c r="L1746" s="6">
        <v>60.6</v>
      </c>
      <c r="M1746">
        <v>0.753</v>
      </c>
      <c r="N1746">
        <v>11.680359839999999</v>
      </c>
      <c r="O1746">
        <v>71.833600000000004</v>
      </c>
      <c r="P1746">
        <v>12014.3998729502</v>
      </c>
      <c r="Q1746">
        <v>10.34954224</v>
      </c>
      <c r="R1746">
        <v>20039.095560000002</v>
      </c>
      <c r="S1746" s="6"/>
      <c r="T1746" s="6"/>
      <c r="U1746">
        <v>4.2972991089999999</v>
      </c>
      <c r="V1746" s="6"/>
      <c r="W1746">
        <v>84.367336950629095</v>
      </c>
      <c r="X1746">
        <v>100.530267086015</v>
      </c>
      <c r="Y1746">
        <v>82.745811975162894</v>
      </c>
      <c r="Z1746" s="6"/>
      <c r="AA1746" s="6"/>
      <c r="AB1746" s="6"/>
      <c r="AC1746">
        <v>12.8526058618635</v>
      </c>
      <c r="AD1746" s="6"/>
      <c r="AE1746">
        <v>-0.353465498693739</v>
      </c>
      <c r="AF1746">
        <v>2.0805967352947001</v>
      </c>
    </row>
    <row r="1747" spans="1:32" x14ac:dyDescent="0.2">
      <c r="A1747" s="15" t="s">
        <v>89</v>
      </c>
      <c r="B1747" s="13">
        <v>55</v>
      </c>
      <c r="C1747" s="6">
        <v>2007</v>
      </c>
      <c r="D1747" s="6">
        <f>VLOOKUP(Tabelle128[[#This Row],[countrycode]],Tabelle1[[wbcode]:[treatment]],4,FALSE)</f>
        <v>1</v>
      </c>
      <c r="E1747" s="6">
        <f>VLOOKUP(Tabelle128[[#This Row],[countrycode]],Tabelle1[[wbcode]:[liberalizations]],5,FALSE)</f>
        <v>2012</v>
      </c>
      <c r="F1747" s="6"/>
      <c r="G1747" s="6"/>
      <c r="H1747" s="6"/>
      <c r="I1747">
        <v>27.821850996245999</v>
      </c>
      <c r="J1747" s="6"/>
      <c r="K1747" s="6"/>
      <c r="L1747" s="6">
        <v>60.7</v>
      </c>
      <c r="M1747">
        <v>0.77</v>
      </c>
      <c r="N1747">
        <v>13.215089799999999</v>
      </c>
      <c r="O1747">
        <v>72.112399999999994</v>
      </c>
      <c r="P1747">
        <v>12154.8299372808</v>
      </c>
      <c r="Q1747">
        <v>10.34443284</v>
      </c>
      <c r="R1747">
        <v>20142.904750000002</v>
      </c>
      <c r="S1747" s="6"/>
      <c r="T1747" s="6"/>
      <c r="U1747">
        <v>4.473847793</v>
      </c>
      <c r="V1747" s="6"/>
      <c r="W1747">
        <v>90.625560207912201</v>
      </c>
      <c r="X1747">
        <v>91.813068149003797</v>
      </c>
      <c r="Y1747">
        <v>72.178149003754001</v>
      </c>
      <c r="Z1747" s="6"/>
      <c r="AA1747" s="6"/>
      <c r="AB1747" s="6"/>
      <c r="AC1747">
        <v>13.130438645973801</v>
      </c>
      <c r="AD1747" s="6"/>
      <c r="AE1747">
        <v>5.3206002728513599</v>
      </c>
      <c r="AF1747">
        <v>0.51051498284349695</v>
      </c>
    </row>
    <row r="1748" spans="1:32" x14ac:dyDescent="0.2">
      <c r="A1748" s="15" t="s">
        <v>89</v>
      </c>
      <c r="B1748" s="13">
        <v>55</v>
      </c>
      <c r="C1748" s="6">
        <v>2008</v>
      </c>
      <c r="D1748" s="6">
        <f>VLOOKUP(Tabelle128[[#This Row],[countrycode]],Tabelle1[[wbcode]:[treatment]],4,FALSE)</f>
        <v>1</v>
      </c>
      <c r="E1748" s="6">
        <f>VLOOKUP(Tabelle128[[#This Row],[countrycode]],Tabelle1[[wbcode]:[liberalizations]],5,FALSE)</f>
        <v>2012</v>
      </c>
      <c r="F1748" s="6"/>
      <c r="G1748" s="6"/>
      <c r="H1748" s="6"/>
      <c r="I1748">
        <v>16.148768995299001</v>
      </c>
      <c r="J1748" s="6"/>
      <c r="K1748" s="6"/>
      <c r="L1748" s="6">
        <v>60.9</v>
      </c>
      <c r="M1748">
        <v>0.77100000000000002</v>
      </c>
      <c r="N1748">
        <v>13.30142021</v>
      </c>
      <c r="O1748">
        <v>72.396900000000002</v>
      </c>
      <c r="P1748">
        <v>11122.862067714201</v>
      </c>
      <c r="Q1748">
        <v>10.339323439999999</v>
      </c>
      <c r="R1748">
        <v>19303.364030000001</v>
      </c>
      <c r="S1748" s="6"/>
      <c r="T1748" s="6"/>
      <c r="U1748">
        <v>4.5774967110000002</v>
      </c>
      <c r="V1748" s="6"/>
      <c r="W1748">
        <v>101.39258554717399</v>
      </c>
      <c r="X1748">
        <v>112.126680878977</v>
      </c>
      <c r="Y1748">
        <v>83.851231004701006</v>
      </c>
      <c r="Z1748" s="6"/>
      <c r="AA1748" s="6"/>
      <c r="AB1748" s="6"/>
      <c r="AC1748">
        <v>15.6164167398658</v>
      </c>
      <c r="AD1748" s="6"/>
      <c r="AE1748">
        <v>36.964758287528802</v>
      </c>
      <c r="AF1748">
        <v>2.23628271543202</v>
      </c>
    </row>
    <row r="1749" spans="1:32" x14ac:dyDescent="0.2">
      <c r="A1749" s="15" t="s">
        <v>89</v>
      </c>
      <c r="B1749" s="13">
        <v>55</v>
      </c>
      <c r="C1749" s="6">
        <v>2009</v>
      </c>
      <c r="D1749" s="6">
        <f>VLOOKUP(Tabelle128[[#This Row],[countrycode]],Tabelle1[[wbcode]:[treatment]],4,FALSE)</f>
        <v>1</v>
      </c>
      <c r="E1749" s="6">
        <f>VLOOKUP(Tabelle128[[#This Row],[countrycode]],Tabelle1[[wbcode]:[liberalizations]],5,FALSE)</f>
        <v>2012</v>
      </c>
      <c r="F1749" s="6"/>
      <c r="G1749" s="6"/>
      <c r="H1749" s="6"/>
      <c r="I1749">
        <v>18.211417671031001</v>
      </c>
      <c r="J1749" s="6"/>
      <c r="K1749" s="6"/>
      <c r="L1749" s="6">
        <v>61</v>
      </c>
      <c r="M1749">
        <v>0.77</v>
      </c>
      <c r="N1749">
        <v>13.31093025</v>
      </c>
      <c r="O1749">
        <v>72.688100000000006</v>
      </c>
      <c r="P1749">
        <v>9706.9560596395895</v>
      </c>
      <c r="Q1749">
        <v>10.33421403</v>
      </c>
      <c r="R1749">
        <v>18457.000909999999</v>
      </c>
      <c r="S1749" s="6"/>
      <c r="T1749" s="6"/>
      <c r="U1749">
        <v>4.8421840930000002</v>
      </c>
      <c r="V1749" s="6"/>
      <c r="W1749">
        <v>107.994354461112</v>
      </c>
      <c r="X1749">
        <v>117.028752276077</v>
      </c>
      <c r="Y1749">
        <v>81.788582328969099</v>
      </c>
      <c r="Z1749" s="6"/>
      <c r="AA1749" s="6"/>
      <c r="AB1749" s="6"/>
      <c r="AC1749">
        <v>18.689624634725799</v>
      </c>
      <c r="AD1749" s="6"/>
      <c r="AE1749">
        <v>31.754440774417901</v>
      </c>
      <c r="AF1749">
        <v>0.39253094807515998</v>
      </c>
    </row>
    <row r="1750" spans="1:32" x14ac:dyDescent="0.2">
      <c r="A1750" s="15" t="s">
        <v>89</v>
      </c>
      <c r="B1750" s="13">
        <v>55</v>
      </c>
      <c r="C1750" s="6">
        <v>2010</v>
      </c>
      <c r="D1750" s="6">
        <f>VLOOKUP(Tabelle128[[#This Row],[countrycode]],Tabelle1[[wbcode]:[treatment]],4,FALSE)</f>
        <v>1</v>
      </c>
      <c r="E1750" s="6">
        <f>VLOOKUP(Tabelle128[[#This Row],[countrycode]],Tabelle1[[wbcode]:[liberalizations]],5,FALSE)</f>
        <v>2012</v>
      </c>
      <c r="F1750" s="6"/>
      <c r="G1750" s="6"/>
      <c r="H1750" s="6"/>
      <c r="I1750">
        <v>22.4348568987612</v>
      </c>
      <c r="J1750" s="6"/>
      <c r="K1750" s="6"/>
      <c r="L1750" s="6">
        <v>61.2</v>
      </c>
      <c r="M1750">
        <v>0.77600000000000002</v>
      </c>
      <c r="N1750">
        <v>13.37236023</v>
      </c>
      <c r="O1750">
        <v>72.970299999999995</v>
      </c>
      <c r="P1750">
        <v>10804.723295628201</v>
      </c>
      <c r="Q1750">
        <v>10.32910463</v>
      </c>
      <c r="R1750">
        <v>20108.749220000002</v>
      </c>
      <c r="S1750" s="6"/>
      <c r="T1750" s="6"/>
      <c r="U1750">
        <v>4.857775245</v>
      </c>
      <c r="V1750" s="6"/>
      <c r="W1750">
        <v>93.798780862879099</v>
      </c>
      <c r="X1750">
        <v>108.081823152499</v>
      </c>
      <c r="Y1750">
        <v>77.565143101238803</v>
      </c>
      <c r="Z1750" s="6"/>
      <c r="AA1750" s="6"/>
      <c r="AB1750" s="6"/>
      <c r="AC1750">
        <v>17.390835596044699</v>
      </c>
      <c r="AD1750" s="6"/>
      <c r="AE1750">
        <v>-2.40463875108223</v>
      </c>
      <c r="AF1750">
        <v>2.7923290692912799</v>
      </c>
    </row>
    <row r="1751" spans="1:32" x14ac:dyDescent="0.2">
      <c r="A1751" s="15" t="s">
        <v>89</v>
      </c>
      <c r="B1751" s="13">
        <v>55</v>
      </c>
      <c r="C1751" s="15">
        <v>2011</v>
      </c>
      <c r="D1751" s="6">
        <f>VLOOKUP(Tabelle128[[#This Row],[countrycode]],Tabelle1[[wbcode]:[treatment]],4,FALSE)</f>
        <v>1</v>
      </c>
      <c r="E1751" s="6">
        <f>VLOOKUP(Tabelle128[[#This Row],[countrycode]],Tabelle1[[wbcode]:[liberalizations]],5,FALSE)</f>
        <v>2012</v>
      </c>
      <c r="F1751" s="6"/>
      <c r="G1751" s="6"/>
      <c r="H1751" s="6"/>
      <c r="I1751">
        <v>19.414974234616601</v>
      </c>
      <c r="J1751" s="6"/>
      <c r="K1751" s="6"/>
      <c r="L1751" s="6">
        <v>61.3</v>
      </c>
      <c r="M1751">
        <v>0.76600000000000001</v>
      </c>
      <c r="N1751">
        <v>11.830829619999999</v>
      </c>
      <c r="O1751">
        <v>73.753699999999995</v>
      </c>
      <c r="P1751">
        <v>12189.063747394999</v>
      </c>
      <c r="Q1751">
        <v>10.32399523</v>
      </c>
      <c r="R1751">
        <v>20821.041639999999</v>
      </c>
      <c r="S1751" s="6"/>
      <c r="T1751" s="6"/>
      <c r="U1751">
        <v>4.4262812489999996</v>
      </c>
      <c r="V1751" s="6"/>
      <c r="W1751">
        <v>95.769095938163105</v>
      </c>
      <c r="X1751">
        <v>111.387967565929</v>
      </c>
      <c r="Y1751">
        <v>80.585025765383406</v>
      </c>
      <c r="Z1751" s="6"/>
      <c r="AA1751" s="6"/>
      <c r="AB1751" s="6"/>
      <c r="AC1751">
        <v>16.6680981670923</v>
      </c>
      <c r="AD1751" s="6"/>
      <c r="AE1751">
        <v>2.5592677223094999</v>
      </c>
      <c r="AF1751">
        <v>-2.6286563552168398</v>
      </c>
    </row>
    <row r="1752" spans="1:32" x14ac:dyDescent="0.2">
      <c r="A1752" s="15" t="s">
        <v>89</v>
      </c>
      <c r="B1752" s="13">
        <v>55</v>
      </c>
      <c r="C1752" s="15">
        <v>2012</v>
      </c>
      <c r="D1752" s="6">
        <f>VLOOKUP(Tabelle128[[#This Row],[countrycode]],Tabelle1[[wbcode]:[treatment]],4,FALSE)</f>
        <v>1</v>
      </c>
      <c r="E1752" s="6">
        <f>VLOOKUP(Tabelle128[[#This Row],[countrycode]],Tabelle1[[wbcode]:[liberalizations]],5,FALSE)</f>
        <v>2012</v>
      </c>
      <c r="F1752" s="6"/>
      <c r="G1752" s="6"/>
      <c r="H1752" s="6"/>
      <c r="I1752">
        <v>15.147849328228901</v>
      </c>
      <c r="J1752" s="6"/>
      <c r="K1752" s="6"/>
      <c r="L1752" s="6">
        <v>61.5</v>
      </c>
      <c r="M1752">
        <v>0.78600000000000003</v>
      </c>
      <c r="N1752">
        <v>13.53345013</v>
      </c>
      <c r="O1752">
        <v>73.642799999999994</v>
      </c>
      <c r="P1752">
        <v>11998.4198749712</v>
      </c>
      <c r="Q1752">
        <v>10.31888582</v>
      </c>
      <c r="R1752">
        <v>22260.909599999999</v>
      </c>
      <c r="S1752" s="6"/>
      <c r="T1752" s="6"/>
      <c r="U1752">
        <v>4.5897001179999997</v>
      </c>
      <c r="V1752" s="6"/>
      <c r="W1752">
        <v>99.329360145152805</v>
      </c>
      <c r="X1752">
        <v>117.153821666138</v>
      </c>
      <c r="Y1752">
        <v>84.852150671771099</v>
      </c>
      <c r="Z1752" s="6"/>
      <c r="AA1752" s="6"/>
      <c r="AB1752" s="6"/>
      <c r="AC1752">
        <v>15.862886296104801</v>
      </c>
      <c r="AD1752" s="6"/>
      <c r="AE1752">
        <v>7.1103706232640196</v>
      </c>
      <c r="AF1752">
        <v>0.98098019012832205</v>
      </c>
    </row>
    <row r="1753" spans="1:32" x14ac:dyDescent="0.2">
      <c r="A1753" s="15" t="s">
        <v>89</v>
      </c>
      <c r="B1753" s="13">
        <v>55</v>
      </c>
      <c r="C1753" s="15">
        <v>2013</v>
      </c>
      <c r="D1753" s="6">
        <f>VLOOKUP(Tabelle128[[#This Row],[countrycode]],Tabelle1[[wbcode]:[treatment]],4,FALSE)</f>
        <v>1</v>
      </c>
      <c r="E1753" s="6">
        <f>VLOOKUP(Tabelle128[[#This Row],[countrycode]],Tabelle1[[wbcode]:[liberalizations]],5,FALSE)</f>
        <v>2012</v>
      </c>
      <c r="F1753" s="6"/>
      <c r="G1753" s="6"/>
      <c r="H1753" s="6"/>
      <c r="I1753">
        <v>27.593127014811401</v>
      </c>
      <c r="J1753" s="6"/>
      <c r="K1753" s="6"/>
      <c r="L1753" s="6">
        <v>61.6</v>
      </c>
      <c r="M1753">
        <v>0.78700000000000003</v>
      </c>
      <c r="N1753">
        <v>13.381270410000001</v>
      </c>
      <c r="O1753">
        <v>73.780699999999996</v>
      </c>
      <c r="P1753">
        <v>14764.9188581459</v>
      </c>
      <c r="Q1753">
        <v>10.31377642</v>
      </c>
      <c r="R1753">
        <v>23169.25013</v>
      </c>
      <c r="S1753" s="6"/>
      <c r="T1753" s="6"/>
      <c r="U1753">
        <v>4.4331066970000004</v>
      </c>
      <c r="V1753" s="6"/>
      <c r="W1753">
        <v>90.811304686757495</v>
      </c>
      <c r="X1753">
        <v>91.999600862367103</v>
      </c>
      <c r="Y1753">
        <v>72.406872985188599</v>
      </c>
      <c r="Z1753" s="6"/>
      <c r="AA1753" s="6"/>
      <c r="AB1753" s="6"/>
      <c r="AC1753">
        <v>15.737521083749201</v>
      </c>
      <c r="AD1753" s="6"/>
      <c r="AE1753">
        <v>4.3389384832910398</v>
      </c>
      <c r="AF1753">
        <v>1.84687609296508</v>
      </c>
    </row>
    <row r="1754" spans="1:32" x14ac:dyDescent="0.2">
      <c r="A1754" s="15" t="s">
        <v>89</v>
      </c>
      <c r="B1754" s="13">
        <v>55</v>
      </c>
      <c r="C1754" s="6">
        <v>2014</v>
      </c>
      <c r="D1754" s="6">
        <f>VLOOKUP(Tabelle128[[#This Row],[countrycode]],Tabelle1[[wbcode]:[treatment]],4,FALSE)</f>
        <v>1</v>
      </c>
      <c r="E1754" s="6">
        <f>VLOOKUP(Tabelle128[[#This Row],[countrycode]],Tabelle1[[wbcode]:[liberalizations]],5,FALSE)</f>
        <v>2012</v>
      </c>
      <c r="F1754" s="6"/>
      <c r="G1754" s="6"/>
      <c r="H1754" s="6"/>
      <c r="I1754">
        <v>13.7356890459364</v>
      </c>
      <c r="J1754" s="6"/>
      <c r="K1754" s="6"/>
      <c r="L1754" s="6">
        <v>61.8</v>
      </c>
      <c r="M1754">
        <v>0.79600000000000004</v>
      </c>
      <c r="N1754">
        <v>14.26441002</v>
      </c>
      <c r="O1754">
        <v>73.749499999999998</v>
      </c>
      <c r="P1754">
        <v>15188.1890475154</v>
      </c>
      <c r="Q1754">
        <v>10.30866702</v>
      </c>
      <c r="R1754">
        <v>23452.558239999998</v>
      </c>
      <c r="S1754" s="6"/>
      <c r="T1754" s="6"/>
      <c r="U1754">
        <v>4.9000689910000004</v>
      </c>
      <c r="V1754" s="6"/>
      <c r="W1754">
        <v>98.959717314487605</v>
      </c>
      <c r="X1754">
        <v>114.19816254417</v>
      </c>
      <c r="Y1754">
        <v>86.264310954063603</v>
      </c>
      <c r="Z1754" s="6"/>
      <c r="AA1754" s="6"/>
      <c r="AB1754" s="6"/>
      <c r="AC1754">
        <v>16.8948068036613</v>
      </c>
      <c r="AD1754" s="6"/>
      <c r="AE1754">
        <v>1.38583454581264</v>
      </c>
      <c r="AF1754">
        <v>1.5553957091150701</v>
      </c>
    </row>
    <row r="1755" spans="1:32" x14ac:dyDescent="0.2">
      <c r="A1755" s="15" t="s">
        <v>89</v>
      </c>
      <c r="B1755" s="13">
        <v>55</v>
      </c>
      <c r="C1755" s="6">
        <v>2015</v>
      </c>
      <c r="D1755" s="6">
        <f>VLOOKUP(Tabelle128[[#This Row],[countrycode]],Tabelle1[[wbcode]:[treatment]],4,FALSE)</f>
        <v>1</v>
      </c>
      <c r="E1755" s="6">
        <f>VLOOKUP(Tabelle128[[#This Row],[countrycode]],Tabelle1[[wbcode]:[liberalizations]],5,FALSE)</f>
        <v>2012</v>
      </c>
      <c r="F1755" s="6"/>
      <c r="G1755" s="6"/>
      <c r="H1755" s="6"/>
      <c r="I1755">
        <v>21.404057817265599</v>
      </c>
      <c r="J1755" s="6"/>
      <c r="K1755" s="6"/>
      <c r="L1755" s="6">
        <v>62</v>
      </c>
      <c r="M1755">
        <v>0.79600000000000004</v>
      </c>
      <c r="N1755">
        <v>14.19937992</v>
      </c>
      <c r="O1755">
        <v>73.697900000000004</v>
      </c>
      <c r="P1755">
        <v>15157.501825687599</v>
      </c>
      <c r="Q1755">
        <v>10.30355761</v>
      </c>
      <c r="R1755">
        <v>24084.57792</v>
      </c>
      <c r="S1755" s="6"/>
      <c r="T1755" s="6"/>
      <c r="U1755">
        <v>5.0535913580000003</v>
      </c>
      <c r="V1755" s="6"/>
      <c r="W1755">
        <v>91.128497546744498</v>
      </c>
      <c r="X1755">
        <v>98.518498872828502</v>
      </c>
      <c r="Y1755">
        <v>78.595942182734404</v>
      </c>
      <c r="Z1755" s="6"/>
      <c r="AA1755" s="6"/>
      <c r="AB1755" s="6"/>
      <c r="AC1755">
        <v>15.3184736727155</v>
      </c>
      <c r="AD1755" s="6"/>
      <c r="AE1755">
        <v>4.0419441072562003</v>
      </c>
      <c r="AF1755">
        <v>2.2297950532192301</v>
      </c>
    </row>
    <row r="1756" spans="1:32" x14ac:dyDescent="0.2">
      <c r="A1756" s="15" t="s">
        <v>89</v>
      </c>
      <c r="B1756" s="13">
        <v>55</v>
      </c>
      <c r="C1756" s="6">
        <v>2016</v>
      </c>
      <c r="D1756" s="6">
        <f>VLOOKUP(Tabelle128[[#This Row],[countrycode]],Tabelle1[[wbcode]:[treatment]],4,FALSE)</f>
        <v>1</v>
      </c>
      <c r="E1756" s="6">
        <f>VLOOKUP(Tabelle128[[#This Row],[countrycode]],Tabelle1[[wbcode]:[liberalizations]],5,FALSE)</f>
        <v>2012</v>
      </c>
      <c r="F1756" s="6"/>
      <c r="G1756" s="6"/>
      <c r="H1756" s="6"/>
      <c r="I1756">
        <v>18.1651006373278</v>
      </c>
      <c r="J1756" s="6"/>
      <c r="K1756" s="6"/>
      <c r="L1756" s="6">
        <v>62.2</v>
      </c>
      <c r="M1756">
        <v>0.79600000000000004</v>
      </c>
      <c r="N1756">
        <v>14.108779910000001</v>
      </c>
      <c r="O1756">
        <v>73.642499999999998</v>
      </c>
      <c r="P1756">
        <v>15740.1106283102</v>
      </c>
      <c r="Q1756">
        <v>10.29844821</v>
      </c>
      <c r="R1756">
        <v>24513.606349999998</v>
      </c>
      <c r="S1756" s="6"/>
      <c r="T1756" s="6"/>
      <c r="U1756">
        <v>5.5891756350000001</v>
      </c>
      <c r="V1756" s="6"/>
      <c r="W1756">
        <v>89.833992493135497</v>
      </c>
      <c r="X1756">
        <v>100.533541577449</v>
      </c>
      <c r="Y1756">
        <v>81.834899362672203</v>
      </c>
      <c r="Z1756" s="6"/>
      <c r="AA1756" s="6"/>
      <c r="AB1756" s="6"/>
      <c r="AC1756">
        <v>15.693501522939</v>
      </c>
      <c r="AD1756" s="6"/>
      <c r="AE1756">
        <v>-1.01548191697644</v>
      </c>
      <c r="AF1756">
        <v>1.3376347795002499</v>
      </c>
    </row>
    <row r="1757" spans="1:32" x14ac:dyDescent="0.2">
      <c r="A1757" s="15" t="s">
        <v>89</v>
      </c>
      <c r="B1757" s="13">
        <v>55</v>
      </c>
      <c r="C1757" s="6">
        <v>2017</v>
      </c>
      <c r="D1757" s="6">
        <f>VLOOKUP(Tabelle128[[#This Row],[countrycode]],Tabelle1[[wbcode]:[treatment]],4,FALSE)</f>
        <v>1</v>
      </c>
      <c r="E1757" s="6">
        <f>VLOOKUP(Tabelle128[[#This Row],[countrycode]],Tabelle1[[wbcode]:[liberalizations]],5,FALSE)</f>
        <v>2012</v>
      </c>
      <c r="F1757" s="6"/>
      <c r="G1757" s="6"/>
      <c r="H1757" s="6"/>
      <c r="I1757">
        <v>19.678772835861199</v>
      </c>
      <c r="J1757" s="6"/>
      <c r="K1757" s="6"/>
      <c r="L1757" s="6">
        <v>62.4</v>
      </c>
      <c r="M1757">
        <v>0.79600000000000004</v>
      </c>
      <c r="N1757">
        <v>13.893969540000001</v>
      </c>
      <c r="O1757">
        <v>73.802700000000002</v>
      </c>
      <c r="P1757">
        <v>16416.726074107999</v>
      </c>
      <c r="Q1757">
        <v>10.29333881</v>
      </c>
      <c r="R1757">
        <v>25224.470689999998</v>
      </c>
      <c r="S1757" s="6"/>
      <c r="T1757" s="6"/>
      <c r="U1757">
        <v>5.7762036129999998</v>
      </c>
      <c r="V1757" s="6"/>
      <c r="W1757">
        <v>99.993946139266697</v>
      </c>
      <c r="X1757">
        <v>110.240338271111</v>
      </c>
      <c r="Y1757">
        <v>80.321227164138804</v>
      </c>
      <c r="Z1757" s="6"/>
      <c r="AA1757" s="6"/>
      <c r="AB1757" s="6"/>
      <c r="AC1757">
        <v>16.127034619523901</v>
      </c>
      <c r="AD1757" s="6"/>
      <c r="AE1757">
        <v>2.8567957556845101</v>
      </c>
      <c r="AF1757">
        <v>1.2240337581812299</v>
      </c>
    </row>
    <row r="1758" spans="1:32" x14ac:dyDescent="0.2">
      <c r="A1758" s="15" t="s">
        <v>89</v>
      </c>
      <c r="B1758" s="13">
        <v>55</v>
      </c>
      <c r="C1758" s="15">
        <v>2018</v>
      </c>
      <c r="D1758" s="6">
        <f>VLOOKUP(Tabelle128[[#This Row],[countrycode]],Tabelle1[[wbcode]:[treatment]],4,FALSE)</f>
        <v>1</v>
      </c>
      <c r="E1758" s="6">
        <f>VLOOKUP(Tabelle128[[#This Row],[countrycode]],Tabelle1[[wbcode]:[liberalizations]],5,FALSE)</f>
        <v>2012</v>
      </c>
      <c r="F1758" s="6"/>
      <c r="G1758" s="6"/>
      <c r="H1758" s="6"/>
      <c r="I1758">
        <v>16.1372232887725</v>
      </c>
      <c r="J1758" s="6"/>
      <c r="K1758" s="6"/>
      <c r="L1758" s="6">
        <v>62.6</v>
      </c>
      <c r="M1758">
        <v>0.8</v>
      </c>
      <c r="N1758">
        <v>14.149660109999999</v>
      </c>
      <c r="O1758">
        <v>73.9529</v>
      </c>
      <c r="P1758">
        <v>16910.667921259799</v>
      </c>
      <c r="Q1758">
        <v>10.288229400000001</v>
      </c>
      <c r="R1758">
        <v>25788.597979999999</v>
      </c>
      <c r="S1758" s="6"/>
      <c r="T1758" s="6"/>
      <c r="U1758">
        <v>5.7358696550000001</v>
      </c>
      <c r="V1758" s="6"/>
      <c r="W1758">
        <v>94.917607159017507</v>
      </c>
      <c r="X1758">
        <v>107.587346076291</v>
      </c>
      <c r="Y1758">
        <v>83.862776711227497</v>
      </c>
      <c r="Z1758" s="6"/>
      <c r="AA1758" s="6"/>
      <c r="AB1758" s="6"/>
      <c r="AC1758">
        <v>14.2472707708318</v>
      </c>
      <c r="AD1758" s="6"/>
      <c r="AE1758">
        <v>3.7029183911156398</v>
      </c>
      <c r="AF1758">
        <v>0.95429191789132395</v>
      </c>
    </row>
    <row r="1759" spans="1:32" x14ac:dyDescent="0.2">
      <c r="A1759" s="15" t="s">
        <v>89</v>
      </c>
      <c r="B1759" s="13">
        <v>55</v>
      </c>
      <c r="C1759" s="15">
        <v>2019</v>
      </c>
      <c r="D1759" s="6">
        <f>VLOOKUP(Tabelle128[[#This Row],[countrycode]],Tabelle1[[wbcode]:[treatment]],4,FALSE)</f>
        <v>1</v>
      </c>
      <c r="E1759" s="6">
        <f>VLOOKUP(Tabelle128[[#This Row],[countrycode]],Tabelle1[[wbcode]:[liberalizations]],5,FALSE)</f>
        <v>2012</v>
      </c>
      <c r="F1759" s="6"/>
      <c r="G1759" s="6"/>
      <c r="H1759" s="6"/>
      <c r="I1759">
        <v>18.431830490116401</v>
      </c>
      <c r="J1759" s="6"/>
      <c r="K1759" s="6"/>
      <c r="L1759" s="6"/>
      <c r="M1759">
        <v>0.80200000000000005</v>
      </c>
      <c r="N1759">
        <v>14.19274998</v>
      </c>
      <c r="O1759">
        <v>74.168999999999997</v>
      </c>
      <c r="P1759">
        <v>17252.0207802609</v>
      </c>
      <c r="Q1759">
        <v>10.28312</v>
      </c>
      <c r="R1759">
        <v>26084.298190000001</v>
      </c>
      <c r="S1759" s="6"/>
      <c r="T1759" s="6"/>
      <c r="U1759">
        <v>5.9453237699999999</v>
      </c>
      <c r="V1759" s="6"/>
      <c r="W1759">
        <v>91.375998510695894</v>
      </c>
      <c r="X1759">
        <v>101.02389656106099</v>
      </c>
      <c r="Y1759">
        <v>81.568169509883603</v>
      </c>
      <c r="Z1759" s="6"/>
      <c r="AA1759" s="6"/>
      <c r="AB1759" s="6"/>
      <c r="AC1759">
        <v>13.442158170202401</v>
      </c>
      <c r="AD1759" s="6"/>
      <c r="AE1759">
        <v>2.0747643648500098</v>
      </c>
      <c r="AF1759">
        <v>0.88792529334163695</v>
      </c>
    </row>
    <row r="1760" spans="1:32" x14ac:dyDescent="0.2">
      <c r="A1760" s="15" t="s">
        <v>89</v>
      </c>
      <c r="B1760" s="13">
        <v>55</v>
      </c>
      <c r="C1760" s="15">
        <v>2020</v>
      </c>
      <c r="D1760" s="6">
        <f>VLOOKUP(Tabelle128[[#This Row],[countrycode]],Tabelle1[[wbcode]:[treatment]],4,FALSE)</f>
        <v>1</v>
      </c>
      <c r="E1760" s="6">
        <f>VLOOKUP(Tabelle128[[#This Row],[countrycode]],Tabelle1[[wbcode]:[liberalizations]],5,FALSE)</f>
        <v>2012</v>
      </c>
      <c r="F1760" s="6"/>
      <c r="G1760" s="6"/>
      <c r="H1760" s="6"/>
      <c r="I1760">
        <v>1.84861235875372</v>
      </c>
      <c r="J1760" s="6"/>
      <c r="K1760" s="6"/>
      <c r="L1760" s="6"/>
      <c r="M1760">
        <v>0.79300000000000004</v>
      </c>
      <c r="N1760">
        <v>13.94161034</v>
      </c>
      <c r="O1760">
        <v>73.532399999999996</v>
      </c>
      <c r="P1760">
        <v>12193.8868736001</v>
      </c>
      <c r="Q1760">
        <v>10.28312</v>
      </c>
      <c r="R1760">
        <v>24132.794870000002</v>
      </c>
      <c r="S1760" s="6"/>
      <c r="T1760" s="6"/>
      <c r="U1760">
        <v>4.9932382280000001</v>
      </c>
      <c r="V1760" s="6"/>
      <c r="W1760">
        <v>76.629473783745496</v>
      </c>
      <c r="X1760">
        <v>100.10921469434101</v>
      </c>
      <c r="Y1760">
        <v>98.151387641246302</v>
      </c>
      <c r="Z1760" s="6"/>
      <c r="AA1760" s="6"/>
      <c r="AB1760" s="6"/>
      <c r="AC1760">
        <v>13.2384278125792</v>
      </c>
      <c r="AD1760" s="6"/>
      <c r="AE1760">
        <v>8.2768581143722795</v>
      </c>
      <c r="AF1760">
        <v>0.85370787812897897</v>
      </c>
    </row>
    <row r="1761" spans="1:32" x14ac:dyDescent="0.2">
      <c r="A1761" s="15" t="s">
        <v>89</v>
      </c>
      <c r="B1761" s="13">
        <v>55</v>
      </c>
      <c r="C1761" s="6">
        <v>2021</v>
      </c>
      <c r="D1761" s="6">
        <f>VLOOKUP(Tabelle128[[#This Row],[countrycode]],Tabelle1[[wbcode]:[treatment]],4,FALSE)</f>
        <v>1</v>
      </c>
      <c r="E1761" s="6">
        <f>VLOOKUP(Tabelle128[[#This Row],[countrycode]],Tabelle1[[wbcode]:[liberalizations]],5,FALSE)</f>
        <v>2012</v>
      </c>
      <c r="F1761" s="6"/>
      <c r="G1761" s="6"/>
      <c r="H1761" s="6"/>
      <c r="I1761">
        <v>8.8843123209169104</v>
      </c>
      <c r="J1761" s="6"/>
      <c r="K1761" s="6"/>
      <c r="L1761" s="6"/>
      <c r="M1761">
        <v>0.78500000000000003</v>
      </c>
      <c r="N1761">
        <v>13.94161034</v>
      </c>
      <c r="O1761">
        <v>71.294499999999999</v>
      </c>
      <c r="P1761">
        <v>13306.7256006838</v>
      </c>
      <c r="Q1761">
        <v>10.28312</v>
      </c>
      <c r="R1761">
        <v>25830.617750000001</v>
      </c>
      <c r="S1761" s="6"/>
      <c r="T1761" s="6"/>
      <c r="U1761">
        <v>4.9932382280000001</v>
      </c>
      <c r="V1761" s="6"/>
      <c r="W1761">
        <v>85.834527220630406</v>
      </c>
      <c r="X1761">
        <v>111.164935530086</v>
      </c>
      <c r="Y1761">
        <v>91.115687679083095</v>
      </c>
      <c r="Z1761" s="6"/>
      <c r="AA1761" s="6"/>
      <c r="AB1761" s="6"/>
      <c r="AC1761">
        <v>12.522712302762599</v>
      </c>
      <c r="AD1761" s="6"/>
      <c r="AF1761">
        <v>0.74874884367737404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81B8-4353-2248-B07C-009999BB6869}">
  <dimension ref="A1:H20"/>
  <sheetViews>
    <sheetView zoomScale="95" workbookViewId="0">
      <selection activeCell="B17" sqref="B17"/>
    </sheetView>
  </sheetViews>
  <sheetFormatPr baseColWidth="10" defaultRowHeight="16" x14ac:dyDescent="0.2"/>
  <cols>
    <col min="1" max="1" width="30" customWidth="1"/>
    <col min="2" max="2" width="50" customWidth="1"/>
    <col min="3" max="3" width="26" customWidth="1"/>
    <col min="4" max="4" width="33" customWidth="1"/>
    <col min="5" max="5" width="23.6640625" customWidth="1"/>
    <col min="6" max="6" width="6" customWidth="1"/>
    <col min="7" max="7" width="26" customWidth="1"/>
    <col min="8" max="8" width="53.83203125" customWidth="1"/>
  </cols>
  <sheetData>
    <row r="1" spans="1:4" ht="17" thickBot="1" x14ac:dyDescent="0.25">
      <c r="A1" s="10" t="s">
        <v>138</v>
      </c>
      <c r="B1" s="11" t="s">
        <v>137</v>
      </c>
      <c r="C1" s="10" t="s">
        <v>136</v>
      </c>
      <c r="D1" s="10" t="s">
        <v>119</v>
      </c>
    </row>
    <row r="2" spans="1:4" ht="17" thickBot="1" x14ac:dyDescent="0.25">
      <c r="A2" s="9" t="s">
        <v>147</v>
      </c>
      <c r="B2" s="7" t="s">
        <v>145</v>
      </c>
      <c r="C2" s="9" t="s">
        <v>166</v>
      </c>
      <c r="D2" s="9" t="s">
        <v>165</v>
      </c>
    </row>
    <row r="3" spans="1:4" ht="17" thickBot="1" x14ac:dyDescent="0.25">
      <c r="A3" s="9" t="s">
        <v>148</v>
      </c>
      <c r="B3" s="7" t="s">
        <v>149</v>
      </c>
      <c r="C3" s="9" t="s">
        <v>124</v>
      </c>
      <c r="D3" s="9" t="s">
        <v>121</v>
      </c>
    </row>
    <row r="4" spans="1:4" ht="17" thickBot="1" x14ac:dyDescent="0.25">
      <c r="A4" s="9" t="s">
        <v>150</v>
      </c>
      <c r="B4" s="7" t="s">
        <v>155</v>
      </c>
      <c r="C4" s="9" t="s">
        <v>124</v>
      </c>
      <c r="D4" s="9" t="s">
        <v>121</v>
      </c>
    </row>
    <row r="5" spans="1:4" ht="17" thickBot="1" x14ac:dyDescent="0.25">
      <c r="A5" s="9" t="s">
        <v>159</v>
      </c>
      <c r="B5" s="7" t="s">
        <v>157</v>
      </c>
      <c r="C5" s="9" t="s">
        <v>124</v>
      </c>
      <c r="D5" s="9" t="s">
        <v>121</v>
      </c>
    </row>
    <row r="6" spans="1:4" ht="17" thickBot="1" x14ac:dyDescent="0.25">
      <c r="A6" s="9" t="s">
        <v>179</v>
      </c>
      <c r="B6" s="7" t="s">
        <v>177</v>
      </c>
      <c r="C6" s="9" t="s">
        <v>176</v>
      </c>
      <c r="D6" s="9" t="s">
        <v>121</v>
      </c>
    </row>
    <row r="7" spans="1:4" ht="17" thickBot="1" x14ac:dyDescent="0.25">
      <c r="A7" s="9" t="s">
        <v>152</v>
      </c>
      <c r="B7" s="7" t="s">
        <v>133</v>
      </c>
      <c r="C7" s="9" t="s">
        <v>124</v>
      </c>
      <c r="D7" s="9" t="s">
        <v>186</v>
      </c>
    </row>
    <row r="8" spans="1:4" ht="17" thickBot="1" x14ac:dyDescent="0.25">
      <c r="A8" s="8" t="s">
        <v>135</v>
      </c>
      <c r="B8" s="7" t="s">
        <v>134</v>
      </c>
      <c r="C8" s="7" t="s">
        <v>124</v>
      </c>
      <c r="D8" s="9" t="s">
        <v>186</v>
      </c>
    </row>
    <row r="9" spans="1:4" ht="17" thickBot="1" x14ac:dyDescent="0.25">
      <c r="A9" s="9" t="s">
        <v>153</v>
      </c>
      <c r="B9" s="7" t="s">
        <v>132</v>
      </c>
      <c r="C9" s="9" t="s">
        <v>124</v>
      </c>
      <c r="D9" s="9" t="s">
        <v>186</v>
      </c>
    </row>
    <row r="10" spans="1:4" ht="17" thickBot="1" x14ac:dyDescent="0.25">
      <c r="A10" s="9" t="s">
        <v>154</v>
      </c>
      <c r="B10" s="7" t="s">
        <v>131</v>
      </c>
      <c r="C10" s="9" t="s">
        <v>124</v>
      </c>
      <c r="D10" s="9" t="s">
        <v>186</v>
      </c>
    </row>
    <row r="11" spans="1:4" ht="17" thickBot="1" x14ac:dyDescent="0.25">
      <c r="A11" s="9" t="s">
        <v>171</v>
      </c>
      <c r="B11" s="7" t="s">
        <v>175</v>
      </c>
      <c r="C11" s="9" t="s">
        <v>176</v>
      </c>
      <c r="D11" s="9" t="s">
        <v>121</v>
      </c>
    </row>
    <row r="12" spans="1:4" ht="17" thickBot="1" x14ac:dyDescent="0.25">
      <c r="A12" s="9" t="s">
        <v>174</v>
      </c>
      <c r="B12" s="7" t="s">
        <v>172</v>
      </c>
      <c r="C12" s="9" t="s">
        <v>176</v>
      </c>
      <c r="D12" s="9" t="s">
        <v>121</v>
      </c>
    </row>
    <row r="13" spans="1:4" ht="17" thickBot="1" x14ac:dyDescent="0.25">
      <c r="A13" s="9" t="s">
        <v>180</v>
      </c>
      <c r="B13" s="7" t="s">
        <v>173</v>
      </c>
      <c r="C13" s="9" t="s">
        <v>176</v>
      </c>
      <c r="D13" s="9" t="s">
        <v>121</v>
      </c>
    </row>
    <row r="14" spans="1:4" x14ac:dyDescent="0.2">
      <c r="A14" s="12" t="s">
        <v>141</v>
      </c>
      <c r="B14" s="12" t="s">
        <v>140</v>
      </c>
    </row>
    <row r="15" spans="1:4" x14ac:dyDescent="0.2">
      <c r="A15" s="6" t="s">
        <v>47</v>
      </c>
      <c r="B15" s="6" t="s">
        <v>142</v>
      </c>
    </row>
    <row r="16" spans="1:4" x14ac:dyDescent="0.2">
      <c r="A16" s="6" t="s">
        <v>120</v>
      </c>
      <c r="B16" s="6" t="s">
        <v>187</v>
      </c>
    </row>
    <row r="18" spans="1:8" hidden="1" x14ac:dyDescent="0.2">
      <c r="A18" t="s">
        <v>126</v>
      </c>
      <c r="B18" t="s">
        <v>160</v>
      </c>
      <c r="C18" t="s">
        <v>124</v>
      </c>
      <c r="D18" t="s">
        <v>146</v>
      </c>
      <c r="E18" t="s">
        <v>53</v>
      </c>
      <c r="G18" s="6" t="s">
        <v>143</v>
      </c>
      <c r="H18" s="6" t="s">
        <v>144</v>
      </c>
    </row>
    <row r="19" spans="1:8" x14ac:dyDescent="0.2">
      <c r="G19" s="6"/>
      <c r="H19" s="6"/>
    </row>
    <row r="20" spans="1:8" x14ac:dyDescent="0.2">
      <c r="G20" s="6"/>
      <c r="H20" s="6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P A A B Q S w M E F A A A C A g A F 4 5 p V S u p K N i n A A A A 9 w A A A B I A A A B D b 2 5 m a W c v U G F j a 2 F n Z S 5 4 b W y F j 0 0 K w j A U h K 9 S s m 9 e U v E H e U 0 X 6 s 6 C I I j b k M Y 2 2 K b S p L Z 3 c + G R v I I F r b p z O T P f w M z j d s e k r 8 r g q h t n a h s T T h k J t F V 1 Z m w e k 9 a f w g V J B O 6 k O s t c B w N s 3 b J 3 J i a F 9 5 c l Q N d 1 t J v Q u s k h Y o z D M d 3 u V a E r G R r r v L R K k 0 8 r + 9 8 i A g + v M S K i n D M 6 m 0 e c T h F G F 1 N j v 8 S Q M c o Q f k x c t a V v G y 0 y H a 4 3 C K N E e J 8 Q T 1 B L A w Q U A A A I C A A X j m l V l N T T F h w N A A C Z b w A A E w A A A E Z v c m 1 1 b G F z L 1 N l Y 3 R p b 2 4 x L m 2 V n d 1 u G 9 c Z R e 8 N + B 0 I 9 c Y B V M N U f p o 0 8 E V h t 0 1 v i r Z J r + J C U K S Z y U H 5 k S o P l d Y I 8 j Z 9 h r 5 A X q w j n 5 + h y r 2 2 1 N w k 4 Z p x x C X s G c 7 m d 0 7 y c H 1 I u + 3 q 6 / L 3 9 Z f P n z 1 / l r + / 2 g 8 3 q 1 + c f f X 2 L x f r X 1 5 c X L 7 Z x e 0 u p 8 N w m b Y 3 6 X r I l 9 f z K 5 t h f u G Q Y r j M w z 4 N + W z 1 e j W / 9 v z Z a v 7 r z 3 f D Z j P M r 7 z J P 7 x 8 u 7 u + i 2 F 7 e P G 7 t B l e v t l t D / O / 5 B d n b 3 7 9 7 q / z u f l d 3 g 3 7 4 d 3 b 3 T + 3 m 9 3 V T X 7 3 f / 6 X X 1 7 n H 8 4 + O v / 2 7 b B J M R + 8 f 3 1 2 f n a + e r P b 3 M U 2 v 1 6 / e v X 5 + e q 3 2 + v d T d p O r 9 c X n 1 6 c z z / g 7 j B 8 f X i / G V 4 v / / j y j 7 v t 8 L e P z s t 7 m A 3 8 / J / v h / 1 q G v L h b j w M q 6 + G q 5 t h f / 9 G v 7 n 6 b j 7 8 T / t d z O e W l / O L 8 q b P V 9 / W 1 3 + z 2 X x 9 f b W 5 2 u f X h / 3 d 8 R / 8 + + H n f 2 / n c + a f d f X N + 9 v l T / x m f 7 X N 4 2 4 f 5 Y e f 2 Z B f 4 A 9 y / u O P Z y n v P p 7 f 7 G E + c n U Y / n X 4 6 X z 1 4 9 n 1 7 m 5 7 2 L 8 / e f 3 7 W e L u Z j h 5 f T 9 M 8 + 9 f H X 4 5 / 0 B / v 7 x 4 d b G e 6 R + 2 h 8 8 + e X n / Q 3 W 8 / u K L V 0 j 4 n A s k H y P 5 B M m n S D 5 D 8 i s k n y P 5 Q p O L V 6 / A w U z A w U z A w U z A w U z A w U z A w U z A w U z A w U z A w U z Q w R o d r N H B G h 2 s 0 c E a H a z R w R o d r N H B G h 2 s 0 c E F O l D 5 2 Q w Q n w L w D C G t A O G s A K G s A G G s A C G s A O G r A K G r A G F r B j o 0 B e h 3 r i N T g H 7 n O j A F 6 H e u 4 1 K A f u c 6 L A X Q O 1 d R K Y D e u Q p K A f T O V U w K o H e u Q l I A v X M V k Q L o n a u A F C D e + f A + Q 0 A q 4 X O E r k q E r 0 q E s E q E s U q E s k q E s 0 q E t E q E t X u i o 1 I J O N B h q Q Q c 6 L h U A g 5 0 Y C o B B z o y l a A D F Z p K 0 I G K T S X o Q A W n E n S g o l M J O l D h q Q Q d q P h U I h w E 5 i c w P 4 H 5 C c x P Y H 4 C 8 x O Y n 8 D 8 B O Y n M D + B + Q n M T 2 B + A v M T m J / A / A T m J z A / g f k J z E 9 g f g L z E 5 i f w P w E 5 i c w P 4 H 5 C c x P Y H 4 C 8 x O Y n 8 D 8 T N t 0 e w 0 J 6 s y d J + x 1 J v x 1 J g x 2 J h x 2 J i x 2 J j x 2 J k x 2 J l w W p l P V G X r R y e o M v e h 0 d Y Z e d M I 6 Q y 8 6 Z Z 0 Z L y p p n R k v K m 2 d G S 8 q c Z 0 Z L y p 1 n R k v K n m d G S 8 q f Z 0 p L / O T 0 7 T f 3 d 0 a D u n E / m H C / m H C / m H C / m H C / m H C / m H C / m H C / m H C / m H C / m H C / m H C / m H C / m H C / m H C / m H C / m H C / m H C / m H C / m H C / m H C / m H C / m H C / m H C / m H C / m H C / m H C / m H C / m H C / m H C / m H C / u G + m R h N g z e a D m 8 0 L d 5 o e r z R N H m j 6 f J G 0 + a N p s 8 b T a M 3 m k 5 v h F R 1 h l 6 4 2 R s h W 5 2 h F + 7 3 R k h Y Z + i F W 7 4 R c t Y Y N X 0 j Z K 0 z 4 4 X 6 v h E S 1 5 n x Q q 3 f C L n r z H i h 7 m + E 9 H W m m x 2 K X 0 P m L N 0 I U f Y a 0 q 0 Q J a 8 h 3 Q x R 7 h r S 7 R C l 7 g P C V p A y 1 x D Z w G 6 Q A t c Q 2 c C G k N L W E N n A n p C i 1 h D b g L a Q c t Y Q 2 4 D O k E L W E N u A 5 p A S V h G 0 h 5 S v + 2 a E A t a Z O w / a I 8 p Y Z 9 A g U c o 6 g x a J c t Y Z N E m U t M K 4 V a S s d Y Z e u F u k u H W G X r h h p M R 1 h l 6 4 Z 6 T Q d W a 8 U N t I u e v M e K H O k a L X m f F C z S O l r z F q H y l / Y f I X J n 9 h 8 h c m f 2 H y F y Z / Y f I X J n 9 h 8 h c m f 2 H y F y Z / Y f I X J n 9 h 8 h c m f 2 H y F y Z / Y f I X J n 9 h 8 h c m f 2 H y F y Z / Y f I X J n 9 h 8 h c m f 2 H y F y Z / Y f I X J n / T N l 3 e X m M E j / E j Z + t i q m P d T X W s 6 6 m O d U P V s S 6 p O t Y 9 V c e 6 q u p Y t 1 U F Y 8 H Z s b O G N W f H z h q W n R 0 7 a 1 h 5 d u y s Y f H Z s b c G 9 W f H 3 h q U o B 1 7 a 1 C F d u y t Q S H a s b c G t W j H 3 h q U o x 3 D c 3 W Y / i Z M f x O m v w n T 3 4 T p b 8 L 0 N 2 H 6 m z D 9 T Z j + J k x / E 6 a / C d P f h O l v w v Q 3 Y f q b M P 1 N m P 4 m T H 8 T p r 8 J 0 9 + E 6 W / C 9 D d h + p s w / U 2 Y / i Z M f x O m v w n T 3 4 T p b 8 L 0 N 2 H 6 m + D + h u L X k D l L P 6 N T 9 h r S z + i U v I b 0 M z r l r i H 9 j E 6 p + 4 C w v 6 H M N U Q 2 s L + h w D V E N r C / o b Q 1 R D a w v 6 G o N c Q 2 o L + h n D X E N q C / o Z A 1 x D a g v 6 G E V Q T 9 D e X r / t m S A t a Z O w + e x y l j n c H z O K W s M 3 g e p 5 x 1 B s / j l L T C u L + h r H W G X r i / o b h 1 h l 6 4 v 6 H E d Y Z e u L + h 0 H V m v F B / Q 7 n r z H i h / o a i 1 5 n x Q v 0 N p a 8 x 6 m 8 o f 2 H y F y Z / Y f I X J n 9 h 8 h c m f 2 H y F y Z / Y f I X J n 9 h 8 h c m f 2 H y F y Z / Y f I X J n 9 h 8 h c m f 2 H y F y Z / Y f I X J n 9 h 8 h c m f 2 H y F y Z / Y f I X J n 9 h 8 h c m f 2 H y F y Z / 9 f G P I n i M H z m b n 6 k p i 8 e Y n 6 k p k c e Y n 6 k p l 8 e Y n 6 k p n R 3 b / o Y y e o y d N d v f U F i P s b N m + x t K 7 T F 2 1 m x / Q / E 9 x t 6 a 6 W 8 o x 8 f Y W z P 9 D Q X 6 G H t r p r + h Z B 9 h 0 9 9 Q v h M v n G r I n C U 8 N y Q c N y T 8 N i T c N i S 8 N i S c N i R 8 N i R c J l 5 C 1 Z C w c b 0 b x s u 0 H f 4 B I h / w x 8 4 X S h 9 w 4 f U B F 3 I f c G H 4 A R e a H 3 D h + g E X w h 9 w Y f 2 Y K / U P u H p i 3 W U a L m / I n K W e c y t S z 7 k V q e f c i t R z b k X q O b c i 9 Z x b k X r O r U g 9 5 x Y k n 3 M r U o m + 1 4 s L w 4 6 o P 1 d d E B a q r g k L V Z e F h a o r w 0 L V x W G h 6 v q w U H W J W K i 6 S n Q q L x Q L J V f D z Z 0 T X f E j Z 5 P q i s l 1 x S S 7 Y r J d M e m u m H x X T M I r J u M F o / K K y V r a 0 l j 8 M X 7 k b H J e M T m v m J x X T M 4 r J u c V k / O K y X n F 5 L x g d F 6 x + j S W 7 L L 9 e w x P F A n H 5 h O O z S c c m 0 8 4 N p 9 w b D 7 h 2 H z C s f m E Y / M J x + Y T j s 0 n H J t P O D a f c G w + 4 d h 8 w r H 5 h G P z C c f m E 4 7 N J x y b T z g 2 n 3 B s P u H Y f M K x + Y R j 8 w n H 5 h O O z S c c m 0 8 4 N p 9 w b D 7 h 2 H y i j 5 w R e y r F C u F z V M F R i K o 3 C l H l R i G q 2 i h E F R u F q F q j E F V q F K I q j Z l A A V Y I O I D y q x B w A M V X I e A A S q 9 C w A E U X o W g A 1 l 2 F Y I O Z N F V C D q Q J V c h 6 E A W X I W g A 1 l u F Y I O Z L F V i H B w 9 R 3 l p x I + R 3 i r R H i r R H i r R H i r R H i r R H i r R H i r R H i 7 J z o / l Y A D n Z 9 K w I H O T y X g Q O e n E n C g 8 1 M J O l D 5 q Q Q d q P x U g g 5 U f i p B B y o / l a A D l Z 9 K 0 I H K T y X C Q e Z l I 5 m X j W R e N p J 5 2 U j m Z S O Z l 4 1 k X j a S e d l I 5 m U j m Z e N Z F 4 2 k n n Z S O Z l I 5 m X j W R e N p J 5 2 U j m Z S O Z l 4 1 k X j a S e d l I 5 m U j m Z e N Z F 4 2 k n n Z S O Z l I 5 m X j W R e N p J 5 2 U j m Z S O Z l 4 1 k X j a S e d l I 5 r G e z G M 9 m c d 6 M o / 1 Z B 7 r y T z W k 3 m s J / N Y T + a x n s x j P Z n H e j K P 9 W Q e 6 8 k 8 1 p N 5 r C f z W E / m s Z 7 M Y z 2 Z x 3 o y j / V k H u v J P N a T e a w n 8 1 h P 5 r G e z G M 9 m c d 6 M o / 1 Z B 7 r y T z W k 3 m s J / N Y z + 0 e 7 1 8 N m b O E w 4 a E w 4 a E w 4 a E w 4 a E w 4 a E w 4 a E w 4 a E w w 9 I 5 6 s h s q H z 1 R D Z 0 P l q i G z o f D V E N n S + G m I b K l 8 N s Q 2 V r 4 b Y h s p X Q 2 x D 5 a s h t q H y 1 R D b U P l q S N u g + 1 d D 5 i z t k O 5 f D W m H d P 9 q S D u k + 1 d D 2 i H d v z 4 g z B f d v x o i G 5 g v u n 8 1 R D Y w X 3 T / a o h s Y L 7 o / t U Q 2 4 B 8 0 f 2 r I b Y B + a L 7 V 0 N s A / J F 9 6 + K I F 9 0 / 9 q M 5 g 6 2 Q H u m + u K z Q / X V Z 4 f q y 8 8 O 1 d e f H a o v Q D t U X 4 F 2 q L 4 E 7 V B 9 D T q a u 9 o C 2 R A M h H f I h m A o v E M 2 B I P h H b I h G A 7 v 0 B m S X 5 x 3 6 A z J L 8 8 7 d I b k F + g d O k P y S / Q O n S H 5 R X q H z p D 8 M r 1 D M o Q L M z q 0 Z 5 J b X J 7 R I b n F J R o d k l t c p t E h u c W l G q O 5 K y 6 Q D Z l 8 0 r 1 x g W z I 5 J P u k A t k Q y a f d J / s E P N J 9 8 o F O k O Y T 7 p j L t A Z w n z S f X O B z h D m k + 6 e C x S G 7 r + a v k n j e H k / 1 X X L o 1 2 3 v L 9 8 Q + Y s 9 V m F t 5 h v S H 1 W 4 U 3 m G 1 K f V X i b + Y b U Z x X e a P 6 W d 5 p v i G z A 5 1 j e b L 4 h s g G f Y 3 m / + Y b I B n y O 5 S 3 n b 3 l 0 s i G 2 I T / H 8 u h k Q 2 x D f o 7 l 0 c m G 2 I b 8 H M u j k y 1 E b E P l 6 2 E G d d B O j n n K n y P 0 n h w j P J 8 c I 4 S f H C P M n x w j f g U n x 4 j f x c k x 4 p d y c o z 4 7 f z v t U 5 F + O S Y R z 3 r U J 8 c 8 6 h n H f O T Y x 7 1 r I N / c s y j n v W l 4 O S Y J 3 h W F 4 e T Y 5 7 g W V 0 u T o 5 5 g m d 1 A T k 5 5 g m e 1 S X l 5 J g n e F Y X m Z N j n u B Z X X a e c n + / 3 l 1 c 3 u 5 3 N 3 D p O c a P n C 3 n t h c s x 7 Y X L K e 2 F y y H t h c s Z 7 Y X L E e 2 F y w n t h c s B 7 Y r 1 h e S Y + y s 6 c v H M X b W 9 E X j G D t r + l J x j J 0 1 f Y E 4 x t 6 a X i W w Y G 9 N r x F Y s L e m V w g s 2 F v T 6 w M W 7 K 3 p 1 Q E L 9 t b 0 2 o A F q 1 k n 3 P s L N / 7 C X b 9 w y y / c 7 w s 3 + 8 K d v n C b L 9 z j C z f 4 w t 2 9 c G s v 3 N c L N / X C H b 1 w O y / c y w s 3 8 s J d v H A L L 9 y / C z f v w p 2 7 c N s u 3 L M L N + z C 3 b p w q y 7 c p w s 3 6 c I d u l R P 9 d N H z 5 + l L f 3 v 4 L 7 8 L 1 B L A w Q U A A A I C A A X j m l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e O a V U r q S j Y p w A A A P c A A A A S A A A A A A A A A A A A A A A A A A A A A A B D b 2 5 m a W c v U G F j a 2 F n Z S 5 4 b W x Q S w E C F A M U A A A I C A A X j m l V l N T T F h w N A A C Z b w A A E w A A A A A A A A A A A A A A A A D X A A A A R m 9 y b X V s Y X M v U 2 V j d G l v b j E u b V B L A Q I U A x Q A A A g I A B e O a V U P y u m r p A A A A O k A A A A T A A A A A A A A A A A A A A A A A C Q O A A B b Q 2 9 u d G V u d F 9 U e X B l c 1 0 u e G 1 s U E s F B g A A A A A D A A M A w g A A A P k O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o A w A A A A A A Q q g D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F I y M S 0 y M l 9 D b 2 1 w b 3 N p d G V f a W 5 k a W N l c 1 9 j b 2 1 w b G V 0 Z V 9 0 a W 1 l X 3 N l c m l l c z w v S X R l b V B h d G g + P C 9 J d G V t T G 9 j Y X R p b 2 4 + P F N 0 Y W J s Z U V u d H J p Z X M + P E V u d H J 5 I F R 5 c G U 9 I k Z p b G x D b 2 x 1 b W 5 O Y W 1 l c y I g V m F s d W U 9 I n N b J n F 1 b 3 Q 7 a X N v M y Z x d W 9 0 O y w m c X V v d D t j b 3 V u d H J 5 J n F 1 b 3 Q 7 L C Z x d W 9 0 O 2 h k a W N v Z G U m c X V v d D s s J n F 1 b 3 Q 7 c m V n a W 9 u J n F 1 b 3 Q 7 L C Z x d W 9 0 O 2 h k a V 9 y Y W 5 r X z I w M j E m c X V v d D s s J n F 1 b 3 Q 7 a G R p X z E 5 O T A m c X V v d D s s J n F 1 b 3 Q 7 a G R p X z E 5 O T E m c X V v d D s s J n F 1 b 3 Q 7 a G R p X z E 5 O T I m c X V v d D s s J n F 1 b 3 Q 7 a G R p X z E 5 O T M m c X V v d D s s J n F 1 b 3 Q 7 a G R p X z E 5 O T Q m c X V v d D s s J n F 1 b 3 Q 7 a G R p X z E 5 O T U m c X V v d D s s J n F 1 b 3 Q 7 a G R p X z E 5 O T Y m c X V v d D s s J n F 1 b 3 Q 7 a G R p X z E 5 O T c m c X V v d D s s J n F 1 b 3 Q 7 a G R p X z E 5 O T g m c X V v d D s s J n F 1 b 3 Q 7 a G R p X z E 5 O T k m c X V v d D s s J n F 1 b 3 Q 7 a G R p X z I w M D A m c X V v d D s s J n F 1 b 3 Q 7 a G R p X z I w M D E m c X V v d D s s J n F 1 b 3 Q 7 a G R p X z I w M D I m c X V v d D s s J n F 1 b 3 Q 7 a G R p X z I w M D M m c X V v d D s s J n F 1 b 3 Q 7 a G R p X z I w M D Q m c X V v d D s s J n F 1 b 3 Q 7 a G R p X z I w M D U m c X V v d D s s J n F 1 b 3 Q 7 a G R p X z I w M D Y m c X V v d D s s J n F 1 b 3 Q 7 a G R p X z I w M D c m c X V v d D s s J n F 1 b 3 Q 7 a G R p X z I w M D g m c X V v d D s s J n F 1 b 3 Q 7 a G R p X z I w M D k m c X V v d D s s J n F 1 b 3 Q 7 a G R p X z I w M T A m c X V v d D s s J n F 1 b 3 Q 7 a G R p X z I w M T E m c X V v d D s s J n F 1 b 3 Q 7 a G R p X z I w M T I m c X V v d D s s J n F 1 b 3 Q 7 a G R p X z I w M T M m c X V v d D s s J n F 1 b 3 Q 7 a G R p X z I w M T Q m c X V v d D s s J n F 1 b 3 Q 7 a G R p X z I w M T U m c X V v d D s s J n F 1 b 3 Q 7 a G R p X z I w M T Y m c X V v d D s s J n F 1 b 3 Q 7 a G R p X z I w M T c m c X V v d D s s J n F 1 b 3 Q 7 a G R p X z I w M T g m c X V v d D s s J n F 1 b 3 Q 7 a G R p X z I w M T k m c X V v d D s s J n F 1 b 3 Q 7 a G R p X z I w M j A m c X V v d D s s J n F 1 b 3 Q 7 a G R p X z I w M j E m c X V v d D s s J n F 1 b 3 Q 7 b G V f M T k 5 M C Z x d W 9 0 O y w m c X V v d D t s Z V 8 x O T k x J n F 1 b 3 Q 7 L C Z x d W 9 0 O 2 x l X z E 5 O T I m c X V v d D s s J n F 1 b 3 Q 7 b G V f M T k 5 M y Z x d W 9 0 O y w m c X V v d D t s Z V 8 x O T k 0 J n F 1 b 3 Q 7 L C Z x d W 9 0 O 2 x l X z E 5 O T U m c X V v d D s s J n F 1 b 3 Q 7 b G V f M T k 5 N i Z x d W 9 0 O y w m c X V v d D t s Z V 8 x O T k 3 J n F 1 b 3 Q 7 L C Z x d W 9 0 O 2 x l X z E 5 O T g m c X V v d D s s J n F 1 b 3 Q 7 b G V f M T k 5 O S Z x d W 9 0 O y w m c X V v d D t s Z V 8 y M D A w J n F 1 b 3 Q 7 L C Z x d W 9 0 O 2 x l X z I w M D E m c X V v d D s s J n F 1 b 3 Q 7 b G V f M j A w M i Z x d W 9 0 O y w m c X V v d D t s Z V 8 y M D A z J n F 1 b 3 Q 7 L C Z x d W 9 0 O 2 x l X z I w M D Q m c X V v d D s s J n F 1 b 3 Q 7 b G V f M j A w N S Z x d W 9 0 O y w m c X V v d D t s Z V 8 y M D A 2 J n F 1 b 3 Q 7 L C Z x d W 9 0 O 2 x l X z I w M D c m c X V v d D s s J n F 1 b 3 Q 7 b G V f M j A w O C Z x d W 9 0 O y w m c X V v d D t s Z V 8 y M D A 5 J n F 1 b 3 Q 7 L C Z x d W 9 0 O 2 x l X z I w M T A m c X V v d D s s J n F 1 b 3 Q 7 b G V f M j A x M S Z x d W 9 0 O y w m c X V v d D t s Z V 8 y M D E y J n F 1 b 3 Q 7 L C Z x d W 9 0 O 2 x l X z I w M T M m c X V v d D s s J n F 1 b 3 Q 7 b G V f M j A x N C Z x d W 9 0 O y w m c X V v d D t s Z V 8 y M D E 1 J n F 1 b 3 Q 7 L C Z x d W 9 0 O 2 x l X z I w M T Y m c X V v d D s s J n F 1 b 3 Q 7 b G V f M j A x N y Z x d W 9 0 O y w m c X V v d D t s Z V 8 y M D E 4 J n F 1 b 3 Q 7 L C Z x d W 9 0 O 2 x l X z I w M T k m c X V v d D s s J n F 1 b 3 Q 7 b G V f M j A y M C Z x d W 9 0 O y w m c X V v d D t s Z V 8 y M D I x J n F 1 b 3 Q 7 L C Z x d W 9 0 O 2 V 5 c 1 8 x O T k w J n F 1 b 3 Q 7 L C Z x d W 9 0 O 2 V 5 c 1 8 x O T k x J n F 1 b 3 Q 7 L C Z x d W 9 0 O 2 V 5 c 1 8 x O T k y J n F 1 b 3 Q 7 L C Z x d W 9 0 O 2 V 5 c 1 8 x O T k z J n F 1 b 3 Q 7 L C Z x d W 9 0 O 2 V 5 c 1 8 x O T k 0 J n F 1 b 3 Q 7 L C Z x d W 9 0 O 2 V 5 c 1 8 x O T k 1 J n F 1 b 3 Q 7 L C Z x d W 9 0 O 2 V 5 c 1 8 x O T k 2 J n F 1 b 3 Q 7 L C Z x d W 9 0 O 2 V 5 c 1 8 x O T k 3 J n F 1 b 3 Q 7 L C Z x d W 9 0 O 2 V 5 c 1 8 x O T k 4 J n F 1 b 3 Q 7 L C Z x d W 9 0 O 2 V 5 c 1 8 x O T k 5 J n F 1 b 3 Q 7 L C Z x d W 9 0 O 2 V 5 c 1 8 y M D A w J n F 1 b 3 Q 7 L C Z x d W 9 0 O 2 V 5 c 1 8 y M D A x J n F 1 b 3 Q 7 L C Z x d W 9 0 O 2 V 5 c 1 8 y M D A y J n F 1 b 3 Q 7 L C Z x d W 9 0 O 2 V 5 c 1 8 y M D A z J n F 1 b 3 Q 7 L C Z x d W 9 0 O 2 V 5 c 1 8 y M D A 0 J n F 1 b 3 Q 7 L C Z x d W 9 0 O 2 V 5 c 1 8 y M D A 1 J n F 1 b 3 Q 7 L C Z x d W 9 0 O 2 V 5 c 1 8 y M D A 2 J n F 1 b 3 Q 7 L C Z x d W 9 0 O 2 V 5 c 1 8 y M D A 3 J n F 1 b 3 Q 7 L C Z x d W 9 0 O 2 V 5 c 1 8 y M D A 4 J n F 1 b 3 Q 7 L C Z x d W 9 0 O 2 V 5 c 1 8 y M D A 5 J n F 1 b 3 Q 7 L C Z x d W 9 0 O 2 V 5 c 1 8 y M D E w J n F 1 b 3 Q 7 L C Z x d W 9 0 O 2 V 5 c 1 8 y M D E x J n F 1 b 3 Q 7 L C Z x d W 9 0 O 2 V 5 c 1 8 y M D E y J n F 1 b 3 Q 7 L C Z x d W 9 0 O 2 V 5 c 1 8 y M D E z J n F 1 b 3 Q 7 L C Z x d W 9 0 O 2 V 5 c 1 8 y M D E 0 J n F 1 b 3 Q 7 L C Z x d W 9 0 O 2 V 5 c 1 8 y M D E 1 J n F 1 b 3 Q 7 L C Z x d W 9 0 O 2 V 5 c 1 8 y M D E 2 J n F 1 b 3 Q 7 L C Z x d W 9 0 O 2 V 5 c 1 8 y M D E 3 J n F 1 b 3 Q 7 L C Z x d W 9 0 O 2 V 5 c 1 8 y M D E 4 J n F 1 b 3 Q 7 L C Z x d W 9 0 O 2 V 5 c 1 8 y M D E 5 J n F 1 b 3 Q 7 L C Z x d W 9 0 O 2 V 5 c 1 8 y M D I w J n F 1 b 3 Q 7 L C Z x d W 9 0 O 2 V 5 c 1 8 y M D I x J n F 1 b 3 Q 7 L C Z x d W 9 0 O 2 1 5 c 1 8 x O T k w J n F 1 b 3 Q 7 L C Z x d W 9 0 O 2 1 5 c 1 8 x O T k x J n F 1 b 3 Q 7 L C Z x d W 9 0 O 2 1 5 c 1 8 x O T k y J n F 1 b 3 Q 7 L C Z x d W 9 0 O 2 1 5 c 1 8 x O T k z J n F 1 b 3 Q 7 L C Z x d W 9 0 O 2 1 5 c 1 8 x O T k 0 J n F 1 b 3 Q 7 L C Z x d W 9 0 O 2 1 5 c 1 8 x O T k 1 J n F 1 b 3 Q 7 L C Z x d W 9 0 O 2 1 5 c 1 8 x O T k 2 J n F 1 b 3 Q 7 L C Z x d W 9 0 O 2 1 5 c 1 8 x O T k 3 J n F 1 b 3 Q 7 L C Z x d W 9 0 O 2 1 5 c 1 8 x O T k 4 J n F 1 b 3 Q 7 L C Z x d W 9 0 O 2 1 5 c 1 8 x O T k 5 J n F 1 b 3 Q 7 L C Z x d W 9 0 O 2 1 5 c 1 8 y M D A w J n F 1 b 3 Q 7 L C Z x d W 9 0 O 2 1 5 c 1 8 y M D A x J n F 1 b 3 Q 7 L C Z x d W 9 0 O 2 1 5 c 1 8 y M D A y J n F 1 b 3 Q 7 L C Z x d W 9 0 O 2 1 5 c 1 8 y M D A z J n F 1 b 3 Q 7 L C Z x d W 9 0 O 2 1 5 c 1 8 y M D A 0 J n F 1 b 3 Q 7 L C Z x d W 9 0 O 2 1 5 c 1 8 y M D A 1 J n F 1 b 3 Q 7 L C Z x d W 9 0 O 2 1 5 c 1 8 y M D A 2 J n F 1 b 3 Q 7 L C Z x d W 9 0 O 2 1 5 c 1 8 y M D A 3 J n F 1 b 3 Q 7 L C Z x d W 9 0 O 2 1 5 c 1 8 y M D A 4 J n F 1 b 3 Q 7 L C Z x d W 9 0 O 2 1 5 c 1 8 y M D A 5 J n F 1 b 3 Q 7 L C Z x d W 9 0 O 2 1 5 c 1 8 y M D E w J n F 1 b 3 Q 7 L C Z x d W 9 0 O 2 1 5 c 1 8 y M D E x J n F 1 b 3 Q 7 L C Z x d W 9 0 O 2 1 5 c 1 8 y M D E y J n F 1 b 3 Q 7 L C Z x d W 9 0 O 2 1 5 c 1 8 y M D E z J n F 1 b 3 Q 7 L C Z x d W 9 0 O 2 1 5 c 1 8 y M D E 0 J n F 1 b 3 Q 7 L C Z x d W 9 0 O 2 1 5 c 1 8 y M D E 1 J n F 1 b 3 Q 7 L C Z x d W 9 0 O 2 1 5 c 1 8 y M D E 2 J n F 1 b 3 Q 7 L C Z x d W 9 0 O 2 1 5 c 1 8 y M D E 3 J n F 1 b 3 Q 7 L C Z x d W 9 0 O 2 1 5 c 1 8 y M D E 4 J n F 1 b 3 Q 7 L C Z x d W 9 0 O 2 1 5 c 1 8 y M D E 5 J n F 1 b 3 Q 7 L C Z x d W 9 0 O 2 1 5 c 1 8 y M D I w J n F 1 b 3 Q 7 L C Z x d W 9 0 O 2 1 5 c 1 8 y M D I x J n F 1 b 3 Q 7 L C Z x d W 9 0 O 2 d u a X B j X z E 5 O T A m c X V v d D s s J n F 1 b 3 Q 7 Z 2 5 p c G N f M T k 5 M S Z x d W 9 0 O y w m c X V v d D t n b m l w Y 1 8 x O T k y J n F 1 b 3 Q 7 L C Z x d W 9 0 O 2 d u a X B j X z E 5 O T M m c X V v d D s s J n F 1 b 3 Q 7 Z 2 5 p c G N f M T k 5 N C Z x d W 9 0 O y w m c X V v d D t n b m l w Y 1 8 x O T k 1 J n F 1 b 3 Q 7 L C Z x d W 9 0 O 2 d u a X B j X z E 5 O T Y m c X V v d D s s J n F 1 b 3 Q 7 Z 2 5 p c G N f M T k 5 N y Z x d W 9 0 O y w m c X V v d D t n b m l w Y 1 8 x O T k 4 J n F 1 b 3 Q 7 L C Z x d W 9 0 O 2 d u a X B j X z E 5 O T k m c X V v d D s s J n F 1 b 3 Q 7 Z 2 5 p c G N f M j A w M C Z x d W 9 0 O y w m c X V v d D t n b m l w Y 1 8 y M D A x J n F 1 b 3 Q 7 L C Z x d W 9 0 O 2 d u a X B j X z I w M D I m c X V v d D s s J n F 1 b 3 Q 7 Z 2 5 p c G N f M j A w M y Z x d W 9 0 O y w m c X V v d D t n b m l w Y 1 8 y M D A 0 J n F 1 b 3 Q 7 L C Z x d W 9 0 O 2 d u a X B j X z I w M D U m c X V v d D s s J n F 1 b 3 Q 7 Z 2 5 p c G N f M j A w N i Z x d W 9 0 O y w m c X V v d D t n b m l w Y 1 8 y M D A 3 J n F 1 b 3 Q 7 L C Z x d W 9 0 O 2 d u a X B j X z I w M D g m c X V v d D s s J n F 1 b 3 Q 7 Z 2 5 p c G N f M j A w O S Z x d W 9 0 O y w m c X V v d D t n b m l w Y 1 8 y M D E w J n F 1 b 3 Q 7 L C Z x d W 9 0 O 2 d u a X B j X z I w M T E m c X V v d D s s J n F 1 b 3 Q 7 Z 2 5 p c G N f M j A x M i Z x d W 9 0 O y w m c X V v d D t n b m l w Y 1 8 y M D E z J n F 1 b 3 Q 7 L C Z x d W 9 0 O 2 d u a X B j X z I w M T Q m c X V v d D s s J n F 1 b 3 Q 7 Z 2 5 p c G N f M j A x N S Z x d W 9 0 O y w m c X V v d D t n b m l w Y 1 8 y M D E 2 J n F 1 b 3 Q 7 L C Z x d W 9 0 O 2 d u a X B j X z I w M T c m c X V v d D s s J n F 1 b 3 Q 7 Z 2 5 p c G N f M j A x O C Z x d W 9 0 O y w m c X V v d D t n b m l w Y 1 8 y M D E 5 J n F 1 b 3 Q 7 L C Z x d W 9 0 O 2 d u a X B j X z I w M j A m c X V v d D s s J n F 1 b 3 Q 7 Z 2 5 p c G N f M j A y M S Z x d W 9 0 O y w m c X V v d D t n Z G l f Z 3 J v d X B f M j A y M S Z x d W 9 0 O y w m c X V v d D t n Z G l f M T k 5 M C Z x d W 9 0 O y w m c X V v d D t n Z G l f M T k 5 M S Z x d W 9 0 O y w m c X V v d D t n Z G l f M T k 5 M i Z x d W 9 0 O y w m c X V v d D t n Z G l f M T k 5 M y Z x d W 9 0 O y w m c X V v d D t n Z G l f M T k 5 N C Z x d W 9 0 O y w m c X V v d D t n Z G l f M T k 5 N S Z x d W 9 0 O y w m c X V v d D t n Z G l f M T k 5 N i Z x d W 9 0 O y w m c X V v d D t n Z G l f M T k 5 N y Z x d W 9 0 O y w m c X V v d D t n Z G l f M T k 5 O C Z x d W 9 0 O y w m c X V v d D t n Z G l f M T k 5 O S Z x d W 9 0 O y w m c X V v d D t n Z G l f M j A w M C Z x d W 9 0 O y w m c X V v d D t n Z G l f M j A w M S Z x d W 9 0 O y w m c X V v d D t n Z G l f M j A w M i Z x d W 9 0 O y w m c X V v d D t n Z G l f M j A w M y Z x d W 9 0 O y w m c X V v d D t n Z G l f M j A w N C Z x d W 9 0 O y w m c X V v d D t n Z G l f M j A w N S Z x d W 9 0 O y w m c X V v d D t n Z G l f M j A w N i Z x d W 9 0 O y w m c X V v d D t n Z G l f M j A w N y Z x d W 9 0 O y w m c X V v d D t n Z G l f M j A w O C Z x d W 9 0 O y w m c X V v d D t n Z G l f M j A w O S Z x d W 9 0 O y w m c X V v d D t n Z G l f M j A x M C Z x d W 9 0 O y w m c X V v d D t n Z G l f M j A x M S Z x d W 9 0 O y w m c X V v d D t n Z G l f M j A x M i Z x d W 9 0 O y w m c X V v d D t n Z G l f M j A x M y Z x d W 9 0 O y w m c X V v d D t n Z G l f M j A x N C Z x d W 9 0 O y w m c X V v d D t n Z G l f M j A x N S Z x d W 9 0 O y w m c X V v d D t n Z G l f M j A x N i Z x d W 9 0 O y w m c X V v d D t n Z G l f M j A x N y Z x d W 9 0 O y w m c X V v d D t n Z G l f M j A x O C Z x d W 9 0 O y w m c X V v d D t n Z G l f M j A x O S Z x d W 9 0 O y w m c X V v d D t n Z G l f M j A y M C Z x d W 9 0 O y w m c X V v d D t n Z G l f M j A y M S Z x d W 9 0 O y w m c X V v d D t o Z G l f Z l 8 x O T k w J n F 1 b 3 Q 7 L C Z x d W 9 0 O 2 h k a V 9 m X z E 5 O T E m c X V v d D s s J n F 1 b 3 Q 7 a G R p X 2 Z f M T k 5 M i Z x d W 9 0 O y w m c X V v d D t o Z G l f Z l 8 x O T k z J n F 1 b 3 Q 7 L C Z x d W 9 0 O 2 h k a V 9 m X z E 5 O T Q m c X V v d D s s J n F 1 b 3 Q 7 a G R p X 2 Z f M T k 5 N S Z x d W 9 0 O y w m c X V v d D t o Z G l f Z l 8 x O T k 2 J n F 1 b 3 Q 7 L C Z x d W 9 0 O 2 h k a V 9 m X z E 5 O T c m c X V v d D s s J n F 1 b 3 Q 7 a G R p X 2 Z f M T k 5 O C Z x d W 9 0 O y w m c X V v d D t o Z G l f Z l 8 x O T k 5 J n F 1 b 3 Q 7 L C Z x d W 9 0 O 2 h k a V 9 m X z I w M D A m c X V v d D s s J n F 1 b 3 Q 7 a G R p X 2 Z f M j A w M S Z x d W 9 0 O y w m c X V v d D t o Z G l f Z l 8 y M D A y J n F 1 b 3 Q 7 L C Z x d W 9 0 O 2 h k a V 9 m X z I w M D M m c X V v d D s s J n F 1 b 3 Q 7 a G R p X 2 Z f M j A w N C Z x d W 9 0 O y w m c X V v d D t o Z G l f Z l 8 y M D A 1 J n F 1 b 3 Q 7 L C Z x d W 9 0 O 2 h k a V 9 m X z I w M D Y m c X V v d D s s J n F 1 b 3 Q 7 a G R p X 2 Z f M j A w N y Z x d W 9 0 O y w m c X V v d D t o Z G l f Z l 8 y M D A 4 J n F 1 b 3 Q 7 L C Z x d W 9 0 O 2 h k a V 9 m X z I w M D k m c X V v d D s s J n F 1 b 3 Q 7 a G R p X 2 Z f M j A x M C Z x d W 9 0 O y w m c X V v d D t o Z G l f Z l 8 y M D E x J n F 1 b 3 Q 7 L C Z x d W 9 0 O 2 h k a V 9 m X z I w M T I m c X V v d D s s J n F 1 b 3 Q 7 a G R p X 2 Z f M j A x M y Z x d W 9 0 O y w m c X V v d D t o Z G l f Z l 8 y M D E 0 J n F 1 b 3 Q 7 L C Z x d W 9 0 O 2 h k a V 9 m X z I w M T U m c X V v d D s s J n F 1 b 3 Q 7 a G R p X 2 Z f M j A x N i Z x d W 9 0 O y w m c X V v d D t o Z G l f Z l 8 y M D E 3 J n F 1 b 3 Q 7 L C Z x d W 9 0 O 2 h k a V 9 m X z I w M T g m c X V v d D s s J n F 1 b 3 Q 7 a G R p X 2 Z f M j A x O S Z x d W 9 0 O y w m c X V v d D t o Z G l f Z l 8 y M D I w J n F 1 b 3 Q 7 L C Z x d W 9 0 O 2 h k a V 9 m X z I w M j E m c X V v d D s s J n F 1 b 3 Q 7 b G V f Z l 8 x O T k w J n F 1 b 3 Q 7 L C Z x d W 9 0 O 2 x l X 2 Z f M T k 5 M S Z x d W 9 0 O y w m c X V v d D t s Z V 9 m X z E 5 O T I m c X V v d D s s J n F 1 b 3 Q 7 b G V f Z l 8 x O T k z J n F 1 b 3 Q 7 L C Z x d W 9 0 O 2 x l X 2 Z f M T k 5 N C Z x d W 9 0 O y w m c X V v d D t s Z V 9 m X z E 5 O T U m c X V v d D s s J n F 1 b 3 Q 7 b G V f Z l 8 x O T k 2 J n F 1 b 3 Q 7 L C Z x d W 9 0 O 2 x l X 2 Z f M T k 5 N y Z x d W 9 0 O y w m c X V v d D t s Z V 9 m X z E 5 O T g m c X V v d D s s J n F 1 b 3 Q 7 b G V f Z l 8 x O T k 5 J n F 1 b 3 Q 7 L C Z x d W 9 0 O 2 x l X 2 Z f M j A w M C Z x d W 9 0 O y w m c X V v d D t s Z V 9 m X z I w M D E m c X V v d D s s J n F 1 b 3 Q 7 b G V f Z l 8 y M D A y J n F 1 b 3 Q 7 L C Z x d W 9 0 O 2 x l X 2 Z f M j A w M y Z x d W 9 0 O y w m c X V v d D t s Z V 9 m X z I w M D Q m c X V v d D s s J n F 1 b 3 Q 7 b G V f Z l 8 y M D A 1 J n F 1 b 3 Q 7 L C Z x d W 9 0 O 2 x l X 2 Z f M j A w N i Z x d W 9 0 O y w m c X V v d D t s Z V 9 m X z I w M D c m c X V v d D s s J n F 1 b 3 Q 7 b G V f Z l 8 y M D A 4 J n F 1 b 3 Q 7 L C Z x d W 9 0 O 2 x l X 2 Z f M j A w O S Z x d W 9 0 O y w m c X V v d D t s Z V 9 m X z I w M T A m c X V v d D s s J n F 1 b 3 Q 7 b G V f Z l 8 y M D E x J n F 1 b 3 Q 7 L C Z x d W 9 0 O 2 x l X 2 Z f M j A x M i Z x d W 9 0 O y w m c X V v d D t s Z V 9 m X z I w M T M m c X V v d D s s J n F 1 b 3 Q 7 b G V f Z l 8 y M D E 0 J n F 1 b 3 Q 7 L C Z x d W 9 0 O 2 x l X 2 Z f M j A x N S Z x d W 9 0 O y w m c X V v d D t s Z V 9 m X z I w M T Y m c X V v d D s s J n F 1 b 3 Q 7 b G V f Z l 8 y M D E 3 J n F 1 b 3 Q 7 L C Z x d W 9 0 O 2 x l X 2 Z f M j A x O C Z x d W 9 0 O y w m c X V v d D t s Z V 9 m X z I w M T k m c X V v d D s s J n F 1 b 3 Q 7 b G V f Z l 8 y M D I w J n F 1 b 3 Q 7 L C Z x d W 9 0 O 2 x l X 2 Z f M j A y M S Z x d W 9 0 O y w m c X V v d D t l e X N f Z l 8 x O T k w J n F 1 b 3 Q 7 L C Z x d W 9 0 O 2 V 5 c 1 9 m X z E 5 O T E m c X V v d D s s J n F 1 b 3 Q 7 Z X l z X 2 Z f M T k 5 M i Z x d W 9 0 O y w m c X V v d D t l e X N f Z l 8 x O T k z J n F 1 b 3 Q 7 L C Z x d W 9 0 O 2 V 5 c 1 9 m X z E 5 O T Q m c X V v d D s s J n F 1 b 3 Q 7 Z X l z X 2 Z f M T k 5 N S Z x d W 9 0 O y w m c X V v d D t l e X N f Z l 8 x O T k 2 J n F 1 b 3 Q 7 L C Z x d W 9 0 O 2 V 5 c 1 9 m X z E 5 O T c m c X V v d D s s J n F 1 b 3 Q 7 Z X l z X 2 Z f M T k 5 O C Z x d W 9 0 O y w m c X V v d D t l e X N f Z l 8 x O T k 5 J n F 1 b 3 Q 7 L C Z x d W 9 0 O 2 V 5 c 1 9 m X z I w M D A m c X V v d D s s J n F 1 b 3 Q 7 Z X l z X 2 Z f M j A w M S Z x d W 9 0 O y w m c X V v d D t l e X N f Z l 8 y M D A y J n F 1 b 3 Q 7 L C Z x d W 9 0 O 2 V 5 c 1 9 m X z I w M D M m c X V v d D s s J n F 1 b 3 Q 7 Z X l z X 2 Z f M j A w N C Z x d W 9 0 O y w m c X V v d D t l e X N f Z l 8 y M D A 1 J n F 1 b 3 Q 7 L C Z x d W 9 0 O 2 V 5 c 1 9 m X z I w M D Y m c X V v d D s s J n F 1 b 3 Q 7 Z X l z X 2 Z f M j A w N y Z x d W 9 0 O y w m c X V v d D t l e X N f Z l 8 y M D A 4 J n F 1 b 3 Q 7 L C Z x d W 9 0 O 2 V 5 c 1 9 m X z I w M D k m c X V v d D s s J n F 1 b 3 Q 7 Z X l z X 2 Z f M j A x M C Z x d W 9 0 O y w m c X V v d D t l e X N f Z l 8 y M D E x J n F 1 b 3 Q 7 L C Z x d W 9 0 O 2 V 5 c 1 9 m X z I w M T I m c X V v d D s s J n F 1 b 3 Q 7 Z X l z X 2 Z f M j A x M y Z x d W 9 0 O y w m c X V v d D t l e X N f Z l 8 y M D E 0 J n F 1 b 3 Q 7 L C Z x d W 9 0 O 2 V 5 c 1 9 m X z I w M T U m c X V v d D s s J n F 1 b 3 Q 7 Z X l z X 2 Z f M j A x N i Z x d W 9 0 O y w m c X V v d D t l e X N f Z l 8 y M D E 3 J n F 1 b 3 Q 7 L C Z x d W 9 0 O 2 V 5 c 1 9 m X z I w M T g m c X V v d D s s J n F 1 b 3 Q 7 Z X l z X 2 Z f M j A x O S Z x d W 9 0 O y w m c X V v d D t l e X N f Z l 8 y M D I w J n F 1 b 3 Q 7 L C Z x d W 9 0 O 2 V 5 c 1 9 m X z I w M j E m c X V v d D s s J n F 1 b 3 Q 7 b X l z X 2 Z f M T k 5 M C Z x d W 9 0 O y w m c X V v d D t t e X N f Z l 8 x O T k x J n F 1 b 3 Q 7 L C Z x d W 9 0 O 2 1 5 c 1 9 m X z E 5 O T I m c X V v d D s s J n F 1 b 3 Q 7 b X l z X 2 Z f M T k 5 M y Z x d W 9 0 O y w m c X V v d D t t e X N f Z l 8 x O T k 0 J n F 1 b 3 Q 7 L C Z x d W 9 0 O 2 1 5 c 1 9 m X z E 5 O T U m c X V v d D s s J n F 1 b 3 Q 7 b X l z X 2 Z f M T k 5 N i Z x d W 9 0 O y w m c X V v d D t t e X N f Z l 8 x O T k 3 J n F 1 b 3 Q 7 L C Z x d W 9 0 O 2 1 5 c 1 9 m X z E 5 O T g m c X V v d D s s J n F 1 b 3 Q 7 b X l z X 2 Z f M T k 5 O S Z x d W 9 0 O y w m c X V v d D t t e X N f Z l 8 y M D A w J n F 1 b 3 Q 7 L C Z x d W 9 0 O 2 1 5 c 1 9 m X z I w M D E m c X V v d D s s J n F 1 b 3 Q 7 b X l z X 2 Z f M j A w M i Z x d W 9 0 O y w m c X V v d D t t e X N f Z l 8 y M D A z J n F 1 b 3 Q 7 L C Z x d W 9 0 O 2 1 5 c 1 9 m X z I w M D Q m c X V v d D s s J n F 1 b 3 Q 7 b X l z X 2 Z f M j A w N S Z x d W 9 0 O y w m c X V v d D t t e X N f Z l 8 y M D A 2 J n F 1 b 3 Q 7 L C Z x d W 9 0 O 2 1 5 c 1 9 m X z I w M D c m c X V v d D s s J n F 1 b 3 Q 7 b X l z X 2 Z f M j A w O C Z x d W 9 0 O y w m c X V v d D t t e X N f Z l 8 y M D A 5 J n F 1 b 3 Q 7 L C Z x d W 9 0 O 2 1 5 c 1 9 m X z I w M T A m c X V v d D s s J n F 1 b 3 Q 7 b X l z X 2 Z f M j A x M S Z x d W 9 0 O y w m c X V v d D t t e X N f Z l 8 y M D E y J n F 1 b 3 Q 7 L C Z x d W 9 0 O 2 1 5 c 1 9 m X z I w M T M m c X V v d D s s J n F 1 b 3 Q 7 b X l z X 2 Z f M j A x N C Z x d W 9 0 O y w m c X V v d D t t e X N f Z l 8 y M D E 1 J n F 1 b 3 Q 7 L C Z x d W 9 0 O 2 1 5 c 1 9 m X z I w M T Y m c X V v d D s s J n F 1 b 3 Q 7 b X l z X 2 Z f M j A x N y Z x d W 9 0 O y w m c X V v d D t t e X N f Z l 8 y M D E 4 J n F 1 b 3 Q 7 L C Z x d W 9 0 O 2 1 5 c 1 9 m X z I w M T k m c X V v d D s s J n F 1 b 3 Q 7 b X l z X 2 Z f M j A y M C Z x d W 9 0 O y w m c X V v d D t t e X N f Z l 8 y M D I x J n F 1 b 3 Q 7 L C Z x d W 9 0 O 2 d u a V 9 w Y 1 9 m X z E 5 O T A m c X V v d D s s J n F 1 b 3 Q 7 Z 2 5 p X 3 B j X 2 Z f M T k 5 M S Z x d W 9 0 O y w m c X V v d D t n b m l f c G N f Z l 8 x O T k y J n F 1 b 3 Q 7 L C Z x d W 9 0 O 2 d u a V 9 w Y 1 9 m X z E 5 O T M m c X V v d D s s J n F 1 b 3 Q 7 Z 2 5 p X 3 B j X 2 Z f M T k 5 N C Z x d W 9 0 O y w m c X V v d D t n b m l f c G N f Z l 8 x O T k 1 J n F 1 b 3 Q 7 L C Z x d W 9 0 O 2 d u a V 9 w Y 1 9 m X z E 5 O T Y m c X V v d D s s J n F 1 b 3 Q 7 Z 2 5 p X 3 B j X 2 Z f M T k 5 N y Z x d W 9 0 O y w m c X V v d D t n b m l f c G N f Z l 8 x O T k 4 J n F 1 b 3 Q 7 L C Z x d W 9 0 O 2 d u a V 9 w Y 1 9 m X z E 5 O T k m c X V v d D s s J n F 1 b 3 Q 7 Z 2 5 p X 3 B j X 2 Z f M j A w M C Z x d W 9 0 O y w m c X V v d D t n b m l f c G N f Z l 8 y M D A x J n F 1 b 3 Q 7 L C Z x d W 9 0 O 2 d u a V 9 w Y 1 9 m X z I w M D I m c X V v d D s s J n F 1 b 3 Q 7 Z 2 5 p X 3 B j X 2 Z f M j A w M y Z x d W 9 0 O y w m c X V v d D t n b m l f c G N f Z l 8 y M D A 0 J n F 1 b 3 Q 7 L C Z x d W 9 0 O 2 d u a V 9 w Y 1 9 m X z I w M D U m c X V v d D s s J n F 1 b 3 Q 7 Z 2 5 p X 3 B j X 2 Z f M j A w N i Z x d W 9 0 O y w m c X V v d D t n b m l f c G N f Z l 8 y M D A 3 J n F 1 b 3 Q 7 L C Z x d W 9 0 O 2 d u a V 9 w Y 1 9 m X z I w M D g m c X V v d D s s J n F 1 b 3 Q 7 Z 2 5 p X 3 B j X 2 Z f M j A w O S Z x d W 9 0 O y w m c X V v d D t n b m l f c G N f Z l 8 y M D E w J n F 1 b 3 Q 7 L C Z x d W 9 0 O 2 d u a V 9 w Y 1 9 m X z I w M T E m c X V v d D s s J n F 1 b 3 Q 7 Z 2 5 p X 3 B j X 2 Z f M j A x M i Z x d W 9 0 O y w m c X V v d D t n b m l f c G N f Z l 8 y M D E z J n F 1 b 3 Q 7 L C Z x d W 9 0 O 2 d u a V 9 w Y 1 9 m X z I w M T Q m c X V v d D s s J n F 1 b 3 Q 7 Z 2 5 p X 3 B j X 2 Z f M j A x N S Z x d W 9 0 O y w m c X V v d D t n b m l f c G N f Z l 8 y M D E 2 J n F 1 b 3 Q 7 L C Z x d W 9 0 O 2 d u a V 9 w Y 1 9 m X z I w M T c m c X V v d D s s J n F 1 b 3 Q 7 Z 2 5 p X 3 B j X 2 Z f M j A x O C Z x d W 9 0 O y w m c X V v d D t n b m l f c G N f Z l 8 y M D E 5 J n F 1 b 3 Q 7 L C Z x d W 9 0 O 2 d u a V 9 w Y 1 9 m X z I w M j A m c X V v d D s s J n F 1 b 3 Q 7 Z 2 5 p X 3 B j X 2 Z f M j A y M S Z x d W 9 0 O y w m c X V v d D t o Z G l f b V 8 x O T k w J n F 1 b 3 Q 7 L C Z x d W 9 0 O 2 h k a V 9 t X z E 5 O T E m c X V v d D s s J n F 1 b 3 Q 7 a G R p X 2 1 f M T k 5 M i Z x d W 9 0 O y w m c X V v d D t o Z G l f b V 8 x O T k z J n F 1 b 3 Q 7 L C Z x d W 9 0 O 2 h k a V 9 t X z E 5 O T Q m c X V v d D s s J n F 1 b 3 Q 7 a G R p X 2 1 f M T k 5 N S Z x d W 9 0 O y w m c X V v d D t o Z G l f b V 8 x O T k 2 J n F 1 b 3 Q 7 L C Z x d W 9 0 O 2 h k a V 9 t X z E 5 O T c m c X V v d D s s J n F 1 b 3 Q 7 a G R p X 2 1 f M T k 5 O C Z x d W 9 0 O y w m c X V v d D t o Z G l f b V 8 x O T k 5 J n F 1 b 3 Q 7 L C Z x d W 9 0 O 2 h k a V 9 t X z I w M D A m c X V v d D s s J n F 1 b 3 Q 7 a G R p X 2 1 f M j A w M S Z x d W 9 0 O y w m c X V v d D t o Z G l f b V 8 y M D A y J n F 1 b 3 Q 7 L C Z x d W 9 0 O 2 h k a V 9 t X z I w M D M m c X V v d D s s J n F 1 b 3 Q 7 a G R p X 2 1 f M j A w N C Z x d W 9 0 O y w m c X V v d D t o Z G l f b V 8 y M D A 1 J n F 1 b 3 Q 7 L C Z x d W 9 0 O 2 h k a V 9 t X z I w M D Y m c X V v d D s s J n F 1 b 3 Q 7 a G R p X 2 1 f M j A w N y Z x d W 9 0 O y w m c X V v d D t o Z G l f b V 8 y M D A 4 J n F 1 b 3 Q 7 L C Z x d W 9 0 O 2 h k a V 9 t X z I w M D k m c X V v d D s s J n F 1 b 3 Q 7 a G R p X 2 1 f M j A x M C Z x d W 9 0 O y w m c X V v d D t o Z G l f b V 8 y M D E x J n F 1 b 3 Q 7 L C Z x d W 9 0 O 2 h k a V 9 t X z I w M T I m c X V v d D s s J n F 1 b 3 Q 7 a G R p X 2 1 f M j A x M y Z x d W 9 0 O y w m c X V v d D t o Z G l f b V 8 y M D E 0 J n F 1 b 3 Q 7 L C Z x d W 9 0 O 2 h k a V 9 t X z I w M T U m c X V v d D s s J n F 1 b 3 Q 7 a G R p X 2 1 f M j A x N i Z x d W 9 0 O y w m c X V v d D t o Z G l f b V 8 y M D E 3 J n F 1 b 3 Q 7 L C Z x d W 9 0 O 2 h k a V 9 t X z I w M T g m c X V v d D s s J n F 1 b 3 Q 7 a G R p X 2 1 f M j A x O S Z x d W 9 0 O y w m c X V v d D t o Z G l f b V 8 y M D I w J n F 1 b 3 Q 7 L C Z x d W 9 0 O 2 h k a V 9 t X z I w M j E m c X V v d D s s J n F 1 b 3 Q 7 b G V f b V 8 x O T k w J n F 1 b 3 Q 7 L C Z x d W 9 0 O 2 x l X 2 1 f M T k 5 M S Z x d W 9 0 O y w m c X V v d D t s Z V 9 t X z E 5 O T I m c X V v d D s s J n F 1 b 3 Q 7 b G V f b V 8 x O T k z J n F 1 b 3 Q 7 L C Z x d W 9 0 O 2 x l X 2 1 f M T k 5 N C Z x d W 9 0 O y w m c X V v d D t s Z V 9 t X z E 5 O T U m c X V v d D s s J n F 1 b 3 Q 7 b G V f b V 8 x O T k 2 J n F 1 b 3 Q 7 L C Z x d W 9 0 O 2 x l X 2 1 f M T k 5 N y Z x d W 9 0 O y w m c X V v d D t s Z V 9 t X z E 5 O T g m c X V v d D s s J n F 1 b 3 Q 7 b G V f b V 8 x O T k 5 J n F 1 b 3 Q 7 L C Z x d W 9 0 O 2 x l X 2 1 f M j A w M C Z x d W 9 0 O y w m c X V v d D t s Z V 9 t X z I w M D E m c X V v d D s s J n F 1 b 3 Q 7 b G V f b V 8 y M D A y J n F 1 b 3 Q 7 L C Z x d W 9 0 O 2 x l X 2 1 f M j A w M y Z x d W 9 0 O y w m c X V v d D t s Z V 9 t X z I w M D Q m c X V v d D s s J n F 1 b 3 Q 7 b G V f b V 8 y M D A 1 J n F 1 b 3 Q 7 L C Z x d W 9 0 O 2 x l X 2 1 f M j A w N i Z x d W 9 0 O y w m c X V v d D t s Z V 9 t X z I w M D c m c X V v d D s s J n F 1 b 3 Q 7 b G V f b V 8 y M D A 4 J n F 1 b 3 Q 7 L C Z x d W 9 0 O 2 x l X 2 1 f M j A w O S Z x d W 9 0 O y w m c X V v d D t s Z V 9 t X z I w M T A m c X V v d D s s J n F 1 b 3 Q 7 b G V f b V 8 y M D E x J n F 1 b 3 Q 7 L C Z x d W 9 0 O 2 x l X 2 1 f M j A x M i Z x d W 9 0 O y w m c X V v d D t s Z V 9 t X z I w M T M m c X V v d D s s J n F 1 b 3 Q 7 b G V f b V 8 y M D E 0 J n F 1 b 3 Q 7 L C Z x d W 9 0 O 2 x l X 2 1 f M j A x N S Z x d W 9 0 O y w m c X V v d D t s Z V 9 t X z I w M T Y m c X V v d D s s J n F 1 b 3 Q 7 b G V f b V 8 y M D E 3 J n F 1 b 3 Q 7 L C Z x d W 9 0 O 2 x l X 2 1 f M j A x O C Z x d W 9 0 O y w m c X V v d D t s Z V 9 t X z I w M T k m c X V v d D s s J n F 1 b 3 Q 7 b G V f b V 8 y M D I w J n F 1 b 3 Q 7 L C Z x d W 9 0 O 2 x l X 2 1 f M j A y M S Z x d W 9 0 O y w m c X V v d D t l e X N f b V 8 x O T k w J n F 1 b 3 Q 7 L C Z x d W 9 0 O 2 V 5 c 1 9 t X z E 5 O T E m c X V v d D s s J n F 1 b 3 Q 7 Z X l z X 2 1 f M T k 5 M i Z x d W 9 0 O y w m c X V v d D t l e X N f b V 8 x O T k z J n F 1 b 3 Q 7 L C Z x d W 9 0 O 2 V 5 c 1 9 t X z E 5 O T Q m c X V v d D s s J n F 1 b 3 Q 7 Z X l z X 2 1 f M T k 5 N S Z x d W 9 0 O y w m c X V v d D t l e X N f b V 8 x O T k 2 J n F 1 b 3 Q 7 L C Z x d W 9 0 O 2 V 5 c 1 9 t X z E 5 O T c m c X V v d D s s J n F 1 b 3 Q 7 Z X l z X 2 1 f M T k 5 O C Z x d W 9 0 O y w m c X V v d D t l e X N f b V 8 x O T k 5 J n F 1 b 3 Q 7 L C Z x d W 9 0 O 2 V 5 c 1 9 t X z I w M D A m c X V v d D s s J n F 1 b 3 Q 7 Z X l z X 2 1 f M j A w M S Z x d W 9 0 O y w m c X V v d D t l e X N f b V 8 y M D A y J n F 1 b 3 Q 7 L C Z x d W 9 0 O 2 V 5 c 1 9 t X z I w M D M m c X V v d D s s J n F 1 b 3 Q 7 Z X l z X 2 1 f M j A w N C Z x d W 9 0 O y w m c X V v d D t l e X N f b V 8 y M D A 1 J n F 1 b 3 Q 7 L C Z x d W 9 0 O 2 V 5 c 1 9 t X z I w M D Y m c X V v d D s s J n F 1 b 3 Q 7 Z X l z X 2 1 f M j A w N y Z x d W 9 0 O y w m c X V v d D t l e X N f b V 8 y M D A 4 J n F 1 b 3 Q 7 L C Z x d W 9 0 O 2 V 5 c 1 9 t X z I w M D k m c X V v d D s s J n F 1 b 3 Q 7 Z X l z X 2 1 f M j A x M C Z x d W 9 0 O y w m c X V v d D t l e X N f b V 8 y M D E x J n F 1 b 3 Q 7 L C Z x d W 9 0 O 2 V 5 c 1 9 t X z I w M T I m c X V v d D s s J n F 1 b 3 Q 7 Z X l z X 2 1 f M j A x M y Z x d W 9 0 O y w m c X V v d D t l e X N f b V 8 y M D E 0 J n F 1 b 3 Q 7 L C Z x d W 9 0 O 2 V 5 c 1 9 t X z I w M T U m c X V v d D s s J n F 1 b 3 Q 7 Z X l z X 2 1 f M j A x N i Z x d W 9 0 O y w m c X V v d D t l e X N f b V 8 y M D E 3 J n F 1 b 3 Q 7 L C Z x d W 9 0 O 2 V 5 c 1 9 t X z I w M T g m c X V v d D s s J n F 1 b 3 Q 7 Z X l z X 2 1 f M j A x O S Z x d W 9 0 O y w m c X V v d D t l e X N f b V 8 y M D I w J n F 1 b 3 Q 7 L C Z x d W 9 0 O 2 V 5 c 1 9 t X z I w M j E m c X V v d D s s J n F 1 b 3 Q 7 b X l z X 2 1 f M T k 5 M C Z x d W 9 0 O y w m c X V v d D t t e X N f b V 8 x O T k x J n F 1 b 3 Q 7 L C Z x d W 9 0 O 2 1 5 c 1 9 t X z E 5 O T I m c X V v d D s s J n F 1 b 3 Q 7 b X l z X 2 1 f M T k 5 M y Z x d W 9 0 O y w m c X V v d D t t e X N f b V 8 x O T k 0 J n F 1 b 3 Q 7 L C Z x d W 9 0 O 2 1 5 c 1 9 t X z E 5 O T U m c X V v d D s s J n F 1 b 3 Q 7 b X l z X 2 1 f M T k 5 N i Z x d W 9 0 O y w m c X V v d D t t e X N f b V 8 x O T k 3 J n F 1 b 3 Q 7 L C Z x d W 9 0 O 2 1 5 c 1 9 t X z E 5 O T g m c X V v d D s s J n F 1 b 3 Q 7 b X l z X 2 1 f M T k 5 O S Z x d W 9 0 O y w m c X V v d D t t e X N f b V 8 y M D A w J n F 1 b 3 Q 7 L C Z x d W 9 0 O 2 1 5 c 1 9 t X z I w M D E m c X V v d D s s J n F 1 b 3 Q 7 b X l z X 2 1 f M j A w M i Z x d W 9 0 O y w m c X V v d D t t e X N f b V 8 y M D A z J n F 1 b 3 Q 7 L C Z x d W 9 0 O 2 1 5 c 1 9 t X z I w M D Q m c X V v d D s s J n F 1 b 3 Q 7 b X l z X 2 1 f M j A w N S Z x d W 9 0 O y w m c X V v d D t t e X N f b V 8 y M D A 2 J n F 1 b 3 Q 7 L C Z x d W 9 0 O 2 1 5 c 1 9 t X z I w M D c m c X V v d D s s J n F 1 b 3 Q 7 b X l z X 2 1 f M j A w O C Z x d W 9 0 O y w m c X V v d D t t e X N f b V 8 y M D A 5 J n F 1 b 3 Q 7 L C Z x d W 9 0 O 2 1 5 c 1 9 t X z I w M T A m c X V v d D s s J n F 1 b 3 Q 7 b X l z X 2 1 f M j A x M S Z x d W 9 0 O y w m c X V v d D t t e X N f b V 8 y M D E y J n F 1 b 3 Q 7 L C Z x d W 9 0 O 2 1 5 c 1 9 t X z I w M T M m c X V v d D s s J n F 1 b 3 Q 7 b X l z X 2 1 f M j A x N C Z x d W 9 0 O y w m c X V v d D t t e X N f b V 8 y M D E 1 J n F 1 b 3 Q 7 L C Z x d W 9 0 O 2 1 5 c 1 9 t X z I w M T Y m c X V v d D s s J n F 1 b 3 Q 7 b X l z X 2 1 f M j A x N y Z x d W 9 0 O y w m c X V v d D t t e X N f b V 8 y M D E 4 J n F 1 b 3 Q 7 L C Z x d W 9 0 O 2 1 5 c 1 9 t X z I w M T k m c X V v d D s s J n F 1 b 3 Q 7 b X l z X 2 1 f M j A y M C Z x d W 9 0 O y w m c X V v d D t t e X N f b V 8 y M D I x J n F 1 b 3 Q 7 L C Z x d W 9 0 O 2 d u a V 9 w Y 1 9 t X z E 5 O T A m c X V v d D s s J n F 1 b 3 Q 7 Z 2 5 p X 3 B j X 2 1 f M T k 5 M S Z x d W 9 0 O y w m c X V v d D t n b m l f c G N f b V 8 x O T k y J n F 1 b 3 Q 7 L C Z x d W 9 0 O 2 d u a V 9 w Y 1 9 t X z E 5 O T M m c X V v d D s s J n F 1 b 3 Q 7 Z 2 5 p X 3 B j X 2 1 f M T k 5 N C Z x d W 9 0 O y w m c X V v d D t n b m l f c G N f b V 8 x O T k 1 J n F 1 b 3 Q 7 L C Z x d W 9 0 O 2 d u a V 9 w Y 1 9 t X z E 5 O T Y m c X V v d D s s J n F 1 b 3 Q 7 Z 2 5 p X 3 B j X 2 1 f M T k 5 N y Z x d W 9 0 O y w m c X V v d D t n b m l f c G N f b V 8 x O T k 4 J n F 1 b 3 Q 7 L C Z x d W 9 0 O 2 d u a V 9 w Y 1 9 t X z E 5 O T k m c X V v d D s s J n F 1 b 3 Q 7 Z 2 5 p X 3 B j X 2 1 f M j A w M C Z x d W 9 0 O y w m c X V v d D t n b m l f c G N f b V 8 y M D A x J n F 1 b 3 Q 7 L C Z x d W 9 0 O 2 d u a V 9 w Y 1 9 t X z I w M D I m c X V v d D s s J n F 1 b 3 Q 7 Z 2 5 p X 3 B j X 2 1 f M j A w M y Z x d W 9 0 O y w m c X V v d D t n b m l f c G N f b V 8 y M D A 0 J n F 1 b 3 Q 7 L C Z x d W 9 0 O 2 d u a V 9 w Y 1 9 t X z I w M D U m c X V v d D s s J n F 1 b 3 Q 7 Z 2 5 p X 3 B j X 2 1 f M j A w N i Z x d W 9 0 O y w m c X V v d D t n b m l f c G N f b V 8 y M D A 3 J n F 1 b 3 Q 7 L C Z x d W 9 0 O 2 d u a V 9 w Y 1 9 t X z I w M D g m c X V v d D s s J n F 1 b 3 Q 7 Z 2 5 p X 3 B j X 2 1 f M j A w O S Z x d W 9 0 O y w m c X V v d D t n b m l f c G N f b V 8 y M D E w J n F 1 b 3 Q 7 L C Z x d W 9 0 O 2 d u a V 9 w Y 1 9 t X z I w M T E m c X V v d D s s J n F 1 b 3 Q 7 Z 2 5 p X 3 B j X 2 1 f M j A x M i Z x d W 9 0 O y w m c X V v d D t n b m l f c G N f b V 8 y M D E z J n F 1 b 3 Q 7 L C Z x d W 9 0 O 2 d u a V 9 w Y 1 9 t X z I w M T Q m c X V v d D s s J n F 1 b 3 Q 7 Z 2 5 p X 3 B j X 2 1 f M j A x N S Z x d W 9 0 O y w m c X V v d D t n b m l f c G N f b V 8 y M D E 2 J n F 1 b 3 Q 7 L C Z x d W 9 0 O 2 d u a V 9 w Y 1 9 t X z I w M T c m c X V v d D s s J n F 1 b 3 Q 7 Z 2 5 p X 3 B j X 2 1 f M j A x O C Z x d W 9 0 O y w m c X V v d D t n b m l f c G N f b V 8 y M D E 5 J n F 1 b 3 Q 7 L C Z x d W 9 0 O 2 d u a V 9 w Y 1 9 t X z I w M j A m c X V v d D s s J n F 1 b 3 Q 7 Z 2 5 p X 3 B j X 2 1 f M j A y M S Z x d W 9 0 O y w m c X V v d D t p a G R p X z I w M T A m c X V v d D s s J n F 1 b 3 Q 7 a W h k a V 8 y M D E x J n F 1 b 3 Q 7 L C Z x d W 9 0 O 2 l o Z G l f M j A x M i Z x d W 9 0 O y w m c X V v d D t p a G R p X z I w M T M m c X V v d D s s J n F 1 b 3 Q 7 a W h k a V 8 y M D E 0 J n F 1 b 3 Q 7 L C Z x d W 9 0 O 2 l o Z G l f M j A x N S Z x d W 9 0 O y w m c X V v d D t p a G R p X z I w M T Y m c X V v d D s s J n F 1 b 3 Q 7 a W h k a V 8 y M D E 3 J n F 1 b 3 Q 7 L C Z x d W 9 0 O 2 l o Z G l f M j A x O C Z x d W 9 0 O y w m c X V v d D t p a G R p X z I w M T k m c X V v d D s s J n F 1 b 3 Q 7 a W h k a V 8 y M D I w J n F 1 b 3 Q 7 L C Z x d W 9 0 O 2 l o Z G l f M j A y M S Z x d W 9 0 O y w m c X V v d D t j b 2 V m X 2 l u Z X F f M j A x M C Z x d W 9 0 O y w m c X V v d D t j b 2 V m X 2 l u Z X F f M j A x M S Z x d W 9 0 O y w m c X V v d D t j b 2 V m X 2 l u Z X F f M j A x M i Z x d W 9 0 O y w m c X V v d D t j b 2 V m X 2 l u Z X F f M j A x M y Z x d W 9 0 O y w m c X V v d D t j b 2 V m X 2 l u Z X F f M j A x N C Z x d W 9 0 O y w m c X V v d D t j b 2 V m X 2 l u Z X F f M j A x N S Z x d W 9 0 O y w m c X V v d D t j b 2 V m X 2 l u Z X F f M j A x N i Z x d W 9 0 O y w m c X V v d D t j b 2 V m X 2 l u Z X F f M j A x N y Z x d W 9 0 O y w m c X V v d D t j b 2 V m X 2 l u Z X F f M j A x O C Z x d W 9 0 O y w m c X V v d D t j b 2 V m X 2 l u Z X F f M j A x O S Z x d W 9 0 O y w m c X V v d D t j b 2 V m X 2 l u Z X F f M j A y M C Z x d W 9 0 O y w m c X V v d D t j b 2 V m X 2 l u Z X F f M j A y M S Z x d W 9 0 O y w m c X V v d D t s b 3 N z X z I w M T A m c X V v d D s s J n F 1 b 3 Q 7 b G 9 z c 1 8 y M D E x J n F 1 b 3 Q 7 L C Z x d W 9 0 O 2 x v c 3 N f M j A x M i Z x d W 9 0 O y w m c X V v d D t s b 3 N z X z I w M T M m c X V v d D s s J n F 1 b 3 Q 7 b G 9 z c 1 8 y M D E 0 J n F 1 b 3 Q 7 L C Z x d W 9 0 O 2 x v c 3 N f M j A x N S Z x d W 9 0 O y w m c X V v d D t s b 3 N z X z I w M T Y m c X V v d D s s J n F 1 b 3 Q 7 b G 9 z c 1 8 y M D E 3 J n F 1 b 3 Q 7 L C Z x d W 9 0 O 2 x v c 3 N f M j A x O C Z x d W 9 0 O y w m c X V v d D t s b 3 N z X z I w M T k m c X V v d D s s J n F 1 b 3 Q 7 b G 9 z c 1 8 y M D I w J n F 1 b 3 Q 7 L C Z x d W 9 0 O 2 x v c 3 N f M j A y M S Z x d W 9 0 O y w m c X V v d D t p b m V x X 2 x l X z I w M T A m c X V v d D s s J n F 1 b 3 Q 7 a W 5 l c V 9 s Z V 8 y M D E x J n F 1 b 3 Q 7 L C Z x d W 9 0 O 2 l u Z X F f b G V f M j A x M i Z x d W 9 0 O y w m c X V v d D t p b m V x X 2 x l X z I w M T M m c X V v d D s s J n F 1 b 3 Q 7 a W 5 l c V 9 s Z V 8 y M D E 0 J n F 1 b 3 Q 7 L C Z x d W 9 0 O 2 l u Z X F f b G V f M j A x N S Z x d W 9 0 O y w m c X V v d D t p b m V x X 2 x l X z I w M T Y m c X V v d D s s J n F 1 b 3 Q 7 a W 5 l c V 9 s Z V 8 y M D E 3 J n F 1 b 3 Q 7 L C Z x d W 9 0 O 2 l u Z X F f b G V f M j A x O C Z x d W 9 0 O y w m c X V v d D t p b m V x X 2 x l X z I w M T k m c X V v d D s s J n F 1 b 3 Q 7 a W 5 l c V 9 s Z V 8 y M D I w J n F 1 b 3 Q 7 L C Z x d W 9 0 O 2 l u Z X F f b G V f M j A y M S Z x d W 9 0 O y w m c X V v d D t p b m V x X 2 V k d V 8 y M D E w J n F 1 b 3 Q 7 L C Z x d W 9 0 O 2 l u Z X F f Z W R 1 X z I w M T E m c X V v d D s s J n F 1 b 3 Q 7 a W 5 l c V 9 l Z H V f M j A x M i Z x d W 9 0 O y w m c X V v d D t p b m V x X 2 V k d V 8 y M D E z J n F 1 b 3 Q 7 L C Z x d W 9 0 O 2 l u Z X F f Z W R 1 X z I w M T Q m c X V v d D s s J n F 1 b 3 Q 7 a W 5 l c V 9 l Z H V f M j A x N S Z x d W 9 0 O y w m c X V v d D t p b m V x X 2 V k d V 8 y M D E 2 J n F 1 b 3 Q 7 L C Z x d W 9 0 O 2 l u Z X F f Z W R 1 X z I w M T c m c X V v d D s s J n F 1 b 3 Q 7 a W 5 l c V 9 l Z H V f M j A x O C Z x d W 9 0 O y w m c X V v d D t p b m V x X 2 V k d V 8 y M D E 5 J n F 1 b 3 Q 7 L C Z x d W 9 0 O 2 l u Z X F f Z W R 1 X z I w M j A m c X V v d D s s J n F 1 b 3 Q 7 a W 5 l c V 9 l Z H V f M j A y M S Z x d W 9 0 O y w m c X V v d D t p b m V x X 2 l u Y 1 8 y M D E w J n F 1 b 3 Q 7 L C Z x d W 9 0 O 2 l u Z X F f a W 5 j X z I w M T E m c X V v d D s s J n F 1 b 3 Q 7 a W 5 l c V 9 p b m N f M j A x M i Z x d W 9 0 O y w m c X V v d D t p b m V x X 2 l u Y 1 8 y M D E z J n F 1 b 3 Q 7 L C Z x d W 9 0 O 2 l u Z X F f a W 5 j X z I w M T Q m c X V v d D s s J n F 1 b 3 Q 7 a W 5 l c V 9 p b m N f M j A x N S Z x d W 9 0 O y w m c X V v d D t p b m V x X 2 l u Y 1 8 y M D E 2 J n F 1 b 3 Q 7 L C Z x d W 9 0 O 2 l u Z X F f a W 5 j X z I w M T c m c X V v d D s s J n F 1 b 3 Q 7 a W 5 l c V 9 p b m N f M j A x O C Z x d W 9 0 O y w m c X V v d D t p b m V x X 2 l u Y 1 8 y M D E 5 J n F 1 b 3 Q 7 L C Z x d W 9 0 O 2 l u Z X F f a W 5 j X z I w M j A m c X V v d D s s J n F 1 b 3 Q 7 a W 5 l c V 9 p b m N f M j A y M S Z x d W 9 0 O y w m c X V v d D t n a W l f c m F u a 1 8 y M D I x J n F 1 b 3 Q 7 L C Z x d W 9 0 O 2 d p a V 8 x O T k w J n F 1 b 3 Q 7 L C Z x d W 9 0 O 2 d p a V 8 x O T k x J n F 1 b 3 Q 7 L C Z x d W 9 0 O 2 d p a V 8 x O T k y J n F 1 b 3 Q 7 L C Z x d W 9 0 O 2 d p a V 8 x O T k z J n F 1 b 3 Q 7 L C Z x d W 9 0 O 2 d p a V 8 x O T k 0 J n F 1 b 3 Q 7 L C Z x d W 9 0 O 2 d p a V 8 x O T k 1 J n F 1 b 3 Q 7 L C Z x d W 9 0 O 2 d p a V 8 x O T k 2 J n F 1 b 3 Q 7 L C Z x d W 9 0 O 2 d p a V 8 x O T k 3 J n F 1 b 3 Q 7 L C Z x d W 9 0 O 2 d p a V 8 x O T k 4 J n F 1 b 3 Q 7 L C Z x d W 9 0 O 2 d p a V 8 x O T k 5 J n F 1 b 3 Q 7 L C Z x d W 9 0 O 2 d p a V 8 y M D A w J n F 1 b 3 Q 7 L C Z x d W 9 0 O 2 d p a V 8 y M D A x J n F 1 b 3 Q 7 L C Z x d W 9 0 O 2 d p a V 8 y M D A y J n F 1 b 3 Q 7 L C Z x d W 9 0 O 2 d p a V 8 y M D A z J n F 1 b 3 Q 7 L C Z x d W 9 0 O 2 d p a V 8 y M D A 0 J n F 1 b 3 Q 7 L C Z x d W 9 0 O 2 d p a V 8 y M D A 1 J n F 1 b 3 Q 7 L C Z x d W 9 0 O 2 d p a V 8 y M D A 2 J n F 1 b 3 Q 7 L C Z x d W 9 0 O 2 d p a V 8 y M D A 3 J n F 1 b 3 Q 7 L C Z x d W 9 0 O 2 d p a V 8 y M D A 4 J n F 1 b 3 Q 7 L C Z x d W 9 0 O 2 d p a V 8 y M D A 5 J n F 1 b 3 Q 7 L C Z x d W 9 0 O 2 d p a V 8 y M D E w J n F 1 b 3 Q 7 L C Z x d W 9 0 O 2 d p a V 8 y M D E x J n F 1 b 3 Q 7 L C Z x d W 9 0 O 2 d p a V 8 y M D E y J n F 1 b 3 Q 7 L C Z x d W 9 0 O 2 d p a V 8 y M D E z J n F 1 b 3 Q 7 L C Z x d W 9 0 O 2 d p a V 8 y M D E 0 J n F 1 b 3 Q 7 L C Z x d W 9 0 O 2 d p a V 8 y M D E 1 J n F 1 b 3 Q 7 L C Z x d W 9 0 O 2 d p a V 8 y M D E 2 J n F 1 b 3 Q 7 L C Z x d W 9 0 O 2 d p a V 8 y M D E 3 J n F 1 b 3 Q 7 L C Z x d W 9 0 O 2 d p a V 8 y M D E 4 J n F 1 b 3 Q 7 L C Z x d W 9 0 O 2 d p a V 8 y M D E 5 J n F 1 b 3 Q 7 L C Z x d W 9 0 O 2 d p a V 8 y M D I w J n F 1 b 3 Q 7 L C Z x d W 9 0 O 2 d p a V 8 y M D I x J n F 1 b 3 Q 7 L C Z x d W 9 0 O 2 1 t c l 8 x O T k w J n F 1 b 3 Q 7 L C Z x d W 9 0 O 2 1 t c l 8 x O T k x J n F 1 b 3 Q 7 L C Z x d W 9 0 O 2 1 t c l 8 x O T k y J n F 1 b 3 Q 7 L C Z x d W 9 0 O 2 1 t c l 8 x O T k z J n F 1 b 3 Q 7 L C Z x d W 9 0 O 2 1 t c l 8 x O T k 0 J n F 1 b 3 Q 7 L C Z x d W 9 0 O 2 1 t c l 8 x O T k 1 J n F 1 b 3 Q 7 L C Z x d W 9 0 O 2 1 t c l 8 x O T k 2 J n F 1 b 3 Q 7 L C Z x d W 9 0 O 2 1 t c l 8 x O T k 3 J n F 1 b 3 Q 7 L C Z x d W 9 0 O 2 1 t c l 8 x O T k 4 J n F 1 b 3 Q 7 L C Z x d W 9 0 O 2 1 t c l 8 x O T k 5 J n F 1 b 3 Q 7 L C Z x d W 9 0 O 2 1 t c l 8 y M D A w J n F 1 b 3 Q 7 L C Z x d W 9 0 O 2 1 t c l 8 y M D A x J n F 1 b 3 Q 7 L C Z x d W 9 0 O 2 1 t c l 8 y M D A y J n F 1 b 3 Q 7 L C Z x d W 9 0 O 2 1 t c l 8 y M D A z J n F 1 b 3 Q 7 L C Z x d W 9 0 O 2 1 t c l 8 y M D A 0 J n F 1 b 3 Q 7 L C Z x d W 9 0 O 2 1 t c l 8 y M D A 1 J n F 1 b 3 Q 7 L C Z x d W 9 0 O 2 1 t c l 8 y M D A 2 J n F 1 b 3 Q 7 L C Z x d W 9 0 O 2 1 t c l 8 y M D A 3 J n F 1 b 3 Q 7 L C Z x d W 9 0 O 2 1 t c l 8 y M D A 4 J n F 1 b 3 Q 7 L C Z x d W 9 0 O 2 1 t c l 8 y M D A 5 J n F 1 b 3 Q 7 L C Z x d W 9 0 O 2 1 t c l 8 y M D E w J n F 1 b 3 Q 7 L C Z x d W 9 0 O 2 1 t c l 8 y M D E x J n F 1 b 3 Q 7 L C Z x d W 9 0 O 2 1 t c l 8 y M D E y J n F 1 b 3 Q 7 L C Z x d W 9 0 O 2 1 t c l 8 y M D E z J n F 1 b 3 Q 7 L C Z x d W 9 0 O 2 1 t c l 8 y M D E 0 J n F 1 b 3 Q 7 L C Z x d W 9 0 O 2 1 t c l 8 y M D E 1 J n F 1 b 3 Q 7 L C Z x d W 9 0 O 2 1 t c l 8 y M D E 2 J n F 1 b 3 Q 7 L C Z x d W 9 0 O 2 1 t c l 8 y M D E 3 J n F 1 b 3 Q 7 L C Z x d W 9 0 O 2 1 t c l 8 y M D E 4 J n F 1 b 3 Q 7 L C Z x d W 9 0 O 2 1 t c l 8 y M D E 5 J n F 1 b 3 Q 7 L C Z x d W 9 0 O 2 1 t c l 8 y M D I w J n F 1 b 3 Q 7 L C Z x d W 9 0 O 2 1 t c l 8 y M D I x J n F 1 b 3 Q 7 L C Z x d W 9 0 O 2 F i c l 8 x O T k w J n F 1 b 3 Q 7 L C Z x d W 9 0 O 2 F i c l 8 x O T k x J n F 1 b 3 Q 7 L C Z x d W 9 0 O 2 F i c l 8 x O T k y J n F 1 b 3 Q 7 L C Z x d W 9 0 O 2 F i c l 8 x O T k z J n F 1 b 3 Q 7 L C Z x d W 9 0 O 2 F i c l 8 x O T k 0 J n F 1 b 3 Q 7 L C Z x d W 9 0 O 2 F i c l 8 x O T k 1 J n F 1 b 3 Q 7 L C Z x d W 9 0 O 2 F i c l 8 x O T k 2 J n F 1 b 3 Q 7 L C Z x d W 9 0 O 2 F i c l 8 x O T k 3 J n F 1 b 3 Q 7 L C Z x d W 9 0 O 2 F i c l 8 x O T k 4 J n F 1 b 3 Q 7 L C Z x d W 9 0 O 2 F i c l 8 x O T k 5 J n F 1 b 3 Q 7 L C Z x d W 9 0 O 2 F i c l 8 y M D A w J n F 1 b 3 Q 7 L C Z x d W 9 0 O 2 F i c l 8 y M D A x J n F 1 b 3 Q 7 L C Z x d W 9 0 O 2 F i c l 8 y M D A y J n F 1 b 3 Q 7 L C Z x d W 9 0 O 2 F i c l 8 y M D A z J n F 1 b 3 Q 7 L C Z x d W 9 0 O 2 F i c l 8 y M D A 0 J n F 1 b 3 Q 7 L C Z x d W 9 0 O 2 F i c l 8 y M D A 1 J n F 1 b 3 Q 7 L C Z x d W 9 0 O 2 F i c l 8 y M D A 2 J n F 1 b 3 Q 7 L C Z x d W 9 0 O 2 F i c l 8 y M D A 3 J n F 1 b 3 Q 7 L C Z x d W 9 0 O 2 F i c l 8 y M D A 4 J n F 1 b 3 Q 7 L C Z x d W 9 0 O 2 F i c l 8 y M D A 5 J n F 1 b 3 Q 7 L C Z x d W 9 0 O 2 F i c l 8 y M D E w J n F 1 b 3 Q 7 L C Z x d W 9 0 O 2 F i c l 8 y M D E x J n F 1 b 3 Q 7 L C Z x d W 9 0 O 2 F i c l 8 y M D E y J n F 1 b 3 Q 7 L C Z x d W 9 0 O 2 F i c l 8 y M D E z J n F 1 b 3 Q 7 L C Z x d W 9 0 O 2 F i c l 8 y M D E 0 J n F 1 b 3 Q 7 L C Z x d W 9 0 O 2 F i c l 8 y M D E 1 J n F 1 b 3 Q 7 L C Z x d W 9 0 O 2 F i c l 8 y M D E 2 J n F 1 b 3 Q 7 L C Z x d W 9 0 O 2 F i c l 8 y M D E 3 J n F 1 b 3 Q 7 L C Z x d W 9 0 O 2 F i c l 8 y M D E 4 J n F 1 b 3 Q 7 L C Z x d W 9 0 O 2 F i c l 8 y M D E 5 J n F 1 b 3 Q 7 L C Z x d W 9 0 O 2 F i c l 8 y M D I w J n F 1 b 3 Q 7 L C Z x d W 9 0 O 2 F i c l 8 y M D I x J n F 1 b 3 Q 7 L C Z x d W 9 0 O 3 N l X 2 Z f M T k 5 M C Z x d W 9 0 O y w m c X V v d D t z Z V 9 m X z E 5 O T E m c X V v d D s s J n F 1 b 3 Q 7 c 2 V f Z l 8 x O T k y J n F 1 b 3 Q 7 L C Z x d W 9 0 O 3 N l X 2 Z f M T k 5 M y Z x d W 9 0 O y w m c X V v d D t z Z V 9 m X z E 5 O T Q m c X V v d D s s J n F 1 b 3 Q 7 c 2 V f Z l 8 x O T k 1 J n F 1 b 3 Q 7 L C Z x d W 9 0 O 3 N l X 2 Z f M T k 5 N i Z x d W 9 0 O y w m c X V v d D t z Z V 9 m X z E 5 O T c m c X V v d D s s J n F 1 b 3 Q 7 c 2 V f Z l 8 x O T k 4 J n F 1 b 3 Q 7 L C Z x d W 9 0 O 3 N l X 2 Z f M T k 5 O S Z x d W 9 0 O y w m c X V v d D t z Z V 9 m X z I w M D A m c X V v d D s s J n F 1 b 3 Q 7 c 2 V f Z l 8 y M D A x J n F 1 b 3 Q 7 L C Z x d W 9 0 O 3 N l X 2 Z f M j A w M i Z x d W 9 0 O y w m c X V v d D t z Z V 9 m X z I w M D M m c X V v d D s s J n F 1 b 3 Q 7 c 2 V f Z l 8 y M D A 0 J n F 1 b 3 Q 7 L C Z x d W 9 0 O 3 N l X 2 Z f M j A w N S Z x d W 9 0 O y w m c X V v d D t z Z V 9 m X z I w M D Y m c X V v d D s s J n F 1 b 3 Q 7 c 2 V f Z l 8 y M D A 3 J n F 1 b 3 Q 7 L C Z x d W 9 0 O 3 N l X 2 Z f M j A w O C Z x d W 9 0 O y w m c X V v d D t z Z V 9 m X z I w M D k m c X V v d D s s J n F 1 b 3 Q 7 c 2 V f Z l 8 y M D E w J n F 1 b 3 Q 7 L C Z x d W 9 0 O 3 N l X 2 Z f M j A x M S Z x d W 9 0 O y w m c X V v d D t z Z V 9 m X z I w M T I m c X V v d D s s J n F 1 b 3 Q 7 c 2 V f Z l 8 y M D E z J n F 1 b 3 Q 7 L C Z x d W 9 0 O 3 N l X 2 Z f M j A x N C Z x d W 9 0 O y w m c X V v d D t z Z V 9 m X z I w M T U m c X V v d D s s J n F 1 b 3 Q 7 c 2 V f Z l 8 y M D E 2 J n F 1 b 3 Q 7 L C Z x d W 9 0 O 3 N l X 2 Z f M j A x N y Z x d W 9 0 O y w m c X V v d D t z Z V 9 m X z I w M T g m c X V v d D s s J n F 1 b 3 Q 7 c 2 V f Z l 8 y M D E 5 J n F 1 b 3 Q 7 L C Z x d W 9 0 O 3 N l X 2 Z f M j A y M C Z x d W 9 0 O y w m c X V v d D t z Z V 9 m X z I w M j E m c X V v d D s s J n F 1 b 3 Q 7 c 2 V f b V 8 x O T k w J n F 1 b 3 Q 7 L C Z x d W 9 0 O 3 N l X 2 1 f M T k 5 M S Z x d W 9 0 O y w m c X V v d D t z Z V 9 t X z E 5 O T I m c X V v d D s s J n F 1 b 3 Q 7 c 2 V f b V 8 x O T k z J n F 1 b 3 Q 7 L C Z x d W 9 0 O 3 N l X 2 1 f M T k 5 N C Z x d W 9 0 O y w m c X V v d D t z Z V 9 t X z E 5 O T U m c X V v d D s s J n F 1 b 3 Q 7 c 2 V f b V 8 x O T k 2 J n F 1 b 3 Q 7 L C Z x d W 9 0 O 3 N l X 2 1 f M T k 5 N y Z x d W 9 0 O y w m c X V v d D t z Z V 9 t X z E 5 O T g m c X V v d D s s J n F 1 b 3 Q 7 c 2 V f b V 8 x O T k 5 J n F 1 b 3 Q 7 L C Z x d W 9 0 O 3 N l X 2 1 f M j A w M C Z x d W 9 0 O y w m c X V v d D t z Z V 9 t X z I w M D E m c X V v d D s s J n F 1 b 3 Q 7 c 2 V f b V 8 y M D A y J n F 1 b 3 Q 7 L C Z x d W 9 0 O 3 N l X 2 1 f M j A w M y Z x d W 9 0 O y w m c X V v d D t z Z V 9 t X z I w M D Q m c X V v d D s s J n F 1 b 3 Q 7 c 2 V f b V 8 y M D A 1 J n F 1 b 3 Q 7 L C Z x d W 9 0 O 3 N l X 2 1 f M j A w N i Z x d W 9 0 O y w m c X V v d D t z Z V 9 t X z I w M D c m c X V v d D s s J n F 1 b 3 Q 7 c 2 V f b V 8 y M D A 4 J n F 1 b 3 Q 7 L C Z x d W 9 0 O 3 N l X 2 1 f M j A w O S Z x d W 9 0 O y w m c X V v d D t z Z V 9 t X z I w M T A m c X V v d D s s J n F 1 b 3 Q 7 c 2 V f b V 8 y M D E x J n F 1 b 3 Q 7 L C Z x d W 9 0 O 3 N l X 2 1 f M j A x M i Z x d W 9 0 O y w m c X V v d D t z Z V 9 t X z I w M T M m c X V v d D s s J n F 1 b 3 Q 7 c 2 V f b V 8 y M D E 0 J n F 1 b 3 Q 7 L C Z x d W 9 0 O 3 N l X 2 1 f M j A x N S Z x d W 9 0 O y w m c X V v d D t z Z V 9 t X z I w M T Y m c X V v d D s s J n F 1 b 3 Q 7 c 2 V f b V 8 y M D E 3 J n F 1 b 3 Q 7 L C Z x d W 9 0 O 3 N l X 2 1 f M j A x O C Z x d W 9 0 O y w m c X V v d D t z Z V 9 t X z I w M T k m c X V v d D s s J n F 1 b 3 Q 7 c 2 V f b V 8 y M D I w J n F 1 b 3 Q 7 L C Z x d W 9 0 O 3 N l X 2 1 f M j A y M S Z x d W 9 0 O y w m c X V v d D t w c l 9 m X z E 5 O T A m c X V v d D s s J n F 1 b 3 Q 7 c H J f Z l 8 x O T k x J n F 1 b 3 Q 7 L C Z x d W 9 0 O 3 B y X 2 Z f M T k 5 M i Z x d W 9 0 O y w m c X V v d D t w c l 9 m X z E 5 O T M m c X V v d D s s J n F 1 b 3 Q 7 c H J f Z l 8 x O T k 0 J n F 1 b 3 Q 7 L C Z x d W 9 0 O 3 B y X 2 Z f M T k 5 N S Z x d W 9 0 O y w m c X V v d D t w c l 9 m X z E 5 O T Y m c X V v d D s s J n F 1 b 3 Q 7 c H J f Z l 8 x O T k 3 J n F 1 b 3 Q 7 L C Z x d W 9 0 O 3 B y X 2 Z f M T k 5 O C Z x d W 9 0 O y w m c X V v d D t w c l 9 m X z E 5 O T k m c X V v d D s s J n F 1 b 3 Q 7 c H J f Z l 8 y M D A w J n F 1 b 3 Q 7 L C Z x d W 9 0 O 3 B y X 2 Z f M j A w M S Z x d W 9 0 O y w m c X V v d D t w c l 9 m X z I w M D I m c X V v d D s s J n F 1 b 3 Q 7 c H J f Z l 8 y M D A z J n F 1 b 3 Q 7 L C Z x d W 9 0 O 3 B y X 2 Z f M j A w N C Z x d W 9 0 O y w m c X V v d D t w c l 9 m X z I w M D U m c X V v d D s s J n F 1 b 3 Q 7 c H J f Z l 8 y M D A 2 J n F 1 b 3 Q 7 L C Z x d W 9 0 O 3 B y X 2 Z f M j A w N y Z x d W 9 0 O y w m c X V v d D t w c l 9 m X z I w M D g m c X V v d D s s J n F 1 b 3 Q 7 c H J f Z l 8 y M D A 5 J n F 1 b 3 Q 7 L C Z x d W 9 0 O 3 B y X 2 Z f M j A x M C Z x d W 9 0 O y w m c X V v d D t w c l 9 m X z I w M T E m c X V v d D s s J n F 1 b 3 Q 7 c H J f Z l 8 y M D E y J n F 1 b 3 Q 7 L C Z x d W 9 0 O 3 B y X 2 Z f M j A x M y Z x d W 9 0 O y w m c X V v d D t w c l 9 m X z I w M T Q m c X V v d D s s J n F 1 b 3 Q 7 c H J f Z l 8 y M D E 1 J n F 1 b 3 Q 7 L C Z x d W 9 0 O 3 B y X 2 Z f M j A x N i Z x d W 9 0 O y w m c X V v d D t w c l 9 m X z I w M T c m c X V v d D s s J n F 1 b 3 Q 7 c H J f Z l 8 y M D E 4 J n F 1 b 3 Q 7 L C Z x d W 9 0 O 3 B y X 2 Z f M j A x O S Z x d W 9 0 O y w m c X V v d D t w c l 9 m X z I w M j A m c X V v d D s s J n F 1 b 3 Q 7 c H J f Z l 8 y M D I x J n F 1 b 3 Q 7 L C Z x d W 9 0 O 3 B y X 2 1 f M T k 5 M C Z x d W 9 0 O y w m c X V v d D t w c l 9 t X z E 5 O T E m c X V v d D s s J n F 1 b 3 Q 7 c H J f b V 8 x O T k y J n F 1 b 3 Q 7 L C Z x d W 9 0 O 3 B y X 2 1 f M T k 5 M y Z x d W 9 0 O y w m c X V v d D t w c l 9 t X z E 5 O T Q m c X V v d D s s J n F 1 b 3 Q 7 c H J f b V 8 x O T k 1 J n F 1 b 3 Q 7 L C Z x d W 9 0 O 3 B y X 2 1 f M T k 5 N i Z x d W 9 0 O y w m c X V v d D t w c l 9 t X z E 5 O T c m c X V v d D s s J n F 1 b 3 Q 7 c H J f b V 8 x O T k 4 J n F 1 b 3 Q 7 L C Z x d W 9 0 O 3 B y X 2 1 f M T k 5 O S Z x d W 9 0 O y w m c X V v d D t w c l 9 t X z I w M D A m c X V v d D s s J n F 1 b 3 Q 7 c H J f b V 8 y M D A x J n F 1 b 3 Q 7 L C Z x d W 9 0 O 3 B y X 2 1 f M j A w M i Z x d W 9 0 O y w m c X V v d D t w c l 9 t X z I w M D M m c X V v d D s s J n F 1 b 3 Q 7 c H J f b V 8 y M D A 0 J n F 1 b 3 Q 7 L C Z x d W 9 0 O 3 B y X 2 1 f M j A w N S Z x d W 9 0 O y w m c X V v d D t w c l 9 t X z I w M D Y m c X V v d D s s J n F 1 b 3 Q 7 c H J f b V 8 y M D A 3 J n F 1 b 3 Q 7 L C Z x d W 9 0 O 3 B y X 2 1 f M j A w O C Z x d W 9 0 O y w m c X V v d D t w c l 9 t X z I w M D k m c X V v d D s s J n F 1 b 3 Q 7 c H J f b V 8 y M D E w J n F 1 b 3 Q 7 L C Z x d W 9 0 O 3 B y X 2 1 f M j A x M S Z x d W 9 0 O y w m c X V v d D t w c l 9 t X z I w M T I m c X V v d D s s J n F 1 b 3 Q 7 c H J f b V 8 y M D E z J n F 1 b 3 Q 7 L C Z x d W 9 0 O 3 B y X 2 1 f M j A x N C Z x d W 9 0 O y w m c X V v d D t w c l 9 t X z I w M T U m c X V v d D s s J n F 1 b 3 Q 7 c H J f b V 8 y M D E 2 J n F 1 b 3 Q 7 L C Z x d W 9 0 O 3 B y X 2 1 f M j A x N y Z x d W 9 0 O y w m c X V v d D t w c l 9 t X z I w M T g m c X V v d D s s J n F 1 b 3 Q 7 c H J f b V 8 y M D E 5 J n F 1 b 3 Q 7 L C Z x d W 9 0 O 3 B y X 2 1 f M j A y M C Z x d W 9 0 O y w m c X V v d D t w c l 9 t X z I w M j E m c X V v d D s s J n F 1 b 3 Q 7 b G Z w c l 9 m X z E 5 O T A m c X V v d D s s J n F 1 b 3 Q 7 b G Z w c l 9 m X z E 5 O T E m c X V v d D s s J n F 1 b 3 Q 7 b G Z w c l 9 m X z E 5 O T I m c X V v d D s s J n F 1 b 3 Q 7 b G Z w c l 9 m X z E 5 O T M m c X V v d D s s J n F 1 b 3 Q 7 b G Z w c l 9 m X z E 5 O T Q m c X V v d D s s J n F 1 b 3 Q 7 b G Z w c l 9 m X z E 5 O T U m c X V v d D s s J n F 1 b 3 Q 7 b G Z w c l 9 m X z E 5 O T Y m c X V v d D s s J n F 1 b 3 Q 7 b G Z w c l 9 m X z E 5 O T c m c X V v d D s s J n F 1 b 3 Q 7 b G Z w c l 9 m X z E 5 O T g m c X V v d D s s J n F 1 b 3 Q 7 b G Z w c l 9 m X z E 5 O T k m c X V v d D s s J n F 1 b 3 Q 7 b G Z w c l 9 m X z I w M D A m c X V v d D s s J n F 1 b 3 Q 7 b G Z w c l 9 m X z I w M D E m c X V v d D s s J n F 1 b 3 Q 7 b G Z w c l 9 m X z I w M D I m c X V v d D s s J n F 1 b 3 Q 7 b G Z w c l 9 m X z I w M D M m c X V v d D s s J n F 1 b 3 Q 7 b G Z w c l 9 m X z I w M D Q m c X V v d D s s J n F 1 b 3 Q 7 b G Z w c l 9 m X z I w M D U m c X V v d D s s J n F 1 b 3 Q 7 b G Z w c l 9 m X z I w M D Y m c X V v d D s s J n F 1 b 3 Q 7 b G Z w c l 9 m X z I w M D c m c X V v d D s s J n F 1 b 3 Q 7 b G Z w c l 9 m X z I w M D g m c X V v d D s s J n F 1 b 3 Q 7 b G Z w c l 9 m X z I w M D k m c X V v d D s s J n F 1 b 3 Q 7 b G Z w c l 9 m X z I w M T A m c X V v d D s s J n F 1 b 3 Q 7 b G Z w c l 9 m X z I w M T E m c X V v d D s s J n F 1 b 3 Q 7 b G Z w c l 9 m X z I w M T I m c X V v d D s s J n F 1 b 3 Q 7 b G Z w c l 9 m X z I w M T M m c X V v d D s s J n F 1 b 3 Q 7 b G Z w c l 9 m X z I w M T Q m c X V v d D s s J n F 1 b 3 Q 7 b G Z w c l 9 m X z I w M T U m c X V v d D s s J n F 1 b 3 Q 7 b G Z w c l 9 m X z I w M T Y m c X V v d D s s J n F 1 b 3 Q 7 b G Z w c l 9 m X z I w M T c m c X V v d D s s J n F 1 b 3 Q 7 b G Z w c l 9 m X z I w M T g m c X V v d D s s J n F 1 b 3 Q 7 b G Z w c l 9 m X z I w M T k m c X V v d D s s J n F 1 b 3 Q 7 b G Z w c l 9 m X z I w M j A m c X V v d D s s J n F 1 b 3 Q 7 b G Z w c l 9 m X z I w M j E m c X V v d D s s J n F 1 b 3 Q 7 b G Z w c l 9 t X z E 5 O T A m c X V v d D s s J n F 1 b 3 Q 7 b G Z w c l 9 t X z E 5 O T E m c X V v d D s s J n F 1 b 3 Q 7 b G Z w c l 9 t X z E 5 O T I m c X V v d D s s J n F 1 b 3 Q 7 b G Z w c l 9 t X z E 5 O T M m c X V v d D s s J n F 1 b 3 Q 7 b G Z w c l 9 t X z E 5 O T Q m c X V v d D s s J n F 1 b 3 Q 7 b G Z w c l 9 t X z E 5 O T U m c X V v d D s s J n F 1 b 3 Q 7 b G Z w c l 9 t X z E 5 O T Y m c X V v d D s s J n F 1 b 3 Q 7 b G Z w c l 9 t X z E 5 O T c m c X V v d D s s J n F 1 b 3 Q 7 b G Z w c l 9 t X z E 5 O T g m c X V v d D s s J n F 1 b 3 Q 7 b G Z w c l 9 t X z E 5 O T k m c X V v d D s s J n F 1 b 3 Q 7 b G Z w c l 9 t X z I w M D A m c X V v d D s s J n F 1 b 3 Q 7 b G Z w c l 9 t X z I w M D E m c X V v d D s s J n F 1 b 3 Q 7 b G Z w c l 9 t X z I w M D I m c X V v d D s s J n F 1 b 3 Q 7 b G Z w c l 9 t X z I w M D M m c X V v d D s s J n F 1 b 3 Q 7 b G Z w c l 9 t X z I w M D Q m c X V v d D s s J n F 1 b 3 Q 7 b G Z w c l 9 t X z I w M D U m c X V v d D s s J n F 1 b 3 Q 7 b G Z w c l 9 t X z I w M D Y m c X V v d D s s J n F 1 b 3 Q 7 b G Z w c l 9 t X z I w M D c m c X V v d D s s J n F 1 b 3 Q 7 b G Z w c l 9 t X z I w M D g m c X V v d D s s J n F 1 b 3 Q 7 b G Z w c l 9 t X z I w M D k m c X V v d D s s J n F 1 b 3 Q 7 b G Z w c l 9 t X z I w M T A m c X V v d D s s J n F 1 b 3 Q 7 b G Z w c l 9 t X z I w M T E m c X V v d D s s J n F 1 b 3 Q 7 b G Z w c l 9 t X z I w M T I m c X V v d D s s J n F 1 b 3 Q 7 b G Z w c l 9 t X z I w M T M m c X V v d D s s J n F 1 b 3 Q 7 b G Z w c l 9 t X z I w M T Q m c X V v d D s s J n F 1 b 3 Q 7 b G Z w c l 9 t X z I w M T U m c X V v d D s s J n F 1 b 3 Q 7 b G Z w c l 9 t X z I w M T Y m c X V v d D s s J n F 1 b 3 Q 7 b G Z w c l 9 t X z I w M T c m c X V v d D s s J n F 1 b 3 Q 7 b G Z w c l 9 t X z I w M T g m c X V v d D s s J n F 1 b 3 Q 7 b G Z w c l 9 t X z I w M T k m c X V v d D s s J n F 1 b 3 Q 7 b G Z w c l 9 t X z I w M j A m c X V v d D s s J n F 1 b 3 Q 7 b G Z w c l 9 t X z I w M j E m c X V v d D s s J n F 1 b 3 Q 7 c m F u a 2 R p Z m Z f a G R p X 3 B o Z G l f M j A y M S Z x d W 9 0 O y w m c X V v d D t w a G R p X z E 5 O T A m c X V v d D s s J n F 1 b 3 Q 7 c G h k a V 8 x O T k x J n F 1 b 3 Q 7 L C Z x d W 9 0 O 3 B o Z G l f M T k 5 M i Z x d W 9 0 O y w m c X V v d D t w a G R p X z E 5 O T M m c X V v d D s s J n F 1 b 3 Q 7 c G h k a V 8 x O T k 0 J n F 1 b 3 Q 7 L C Z x d W 9 0 O 3 B o Z G l f M T k 5 N S Z x d W 9 0 O y w m c X V v d D t w a G R p X z E 5 O T Y m c X V v d D s s J n F 1 b 3 Q 7 c G h k a V 8 x O T k 3 J n F 1 b 3 Q 7 L C Z x d W 9 0 O 3 B o Z G l f M T k 5 O C Z x d W 9 0 O y w m c X V v d D t w a G R p X z E 5 O T k m c X V v d D s s J n F 1 b 3 Q 7 c G h k a V 8 y M D A w J n F 1 b 3 Q 7 L C Z x d W 9 0 O 3 B o Z G l f M j A w M S Z x d W 9 0 O y w m c X V v d D t w a G R p X z I w M D I m c X V v d D s s J n F 1 b 3 Q 7 c G h k a V 8 y M D A z J n F 1 b 3 Q 7 L C Z x d W 9 0 O 3 B o Z G l f M j A w N C Z x d W 9 0 O y w m c X V v d D t w a G R p X z I w M D U m c X V v d D s s J n F 1 b 3 Q 7 c G h k a V 8 y M D A 2 J n F 1 b 3 Q 7 L C Z x d W 9 0 O 3 B o Z G l f M j A w N y Z x d W 9 0 O y w m c X V v d D t w a G R p X z I w M D g m c X V v d D s s J n F 1 b 3 Q 7 c G h k a V 8 y M D A 5 J n F 1 b 3 Q 7 L C Z x d W 9 0 O 3 B o Z G l f M j A x M C Z x d W 9 0 O y w m c X V v d D t w a G R p X z I w M T E m c X V v d D s s J n F 1 b 3 Q 7 c G h k a V 8 y M D E y J n F 1 b 3 Q 7 L C Z x d W 9 0 O 3 B o Z G l f M j A x M y Z x d W 9 0 O y w m c X V v d D t w a G R p X z I w M T Q m c X V v d D s s J n F 1 b 3 Q 7 c G h k a V 8 y M D E 1 J n F 1 b 3 Q 7 L C Z x d W 9 0 O 3 B o Z G l f M j A x N i Z x d W 9 0 O y w m c X V v d D t w a G R p X z I w M T c m c X V v d D s s J n F 1 b 3 Q 7 c G h k a V 8 y M D E 4 J n F 1 b 3 Q 7 L C Z x d W 9 0 O 3 B o Z G l f M j A x O S Z x d W 9 0 O y w m c X V v d D t w a G R p X z I w M j A m c X V v d D s s J n F 1 b 3 Q 7 c G h k a V 8 y M D I x J n F 1 b 3 Q 7 L C Z x d W 9 0 O 2 R p Z m Z f a G R p X 3 B o Z G l f M T k 5 M C Z x d W 9 0 O y w m c X V v d D t k a W Z m X 2 h k a V 9 w a G R p X z E 5 O T E m c X V v d D s s J n F 1 b 3 Q 7 Z G l m Z l 9 o Z G l f c G h k a V 8 x O T k y J n F 1 b 3 Q 7 L C Z x d W 9 0 O 2 R p Z m Z f a G R p X 3 B o Z G l f M T k 5 M y Z x d W 9 0 O y w m c X V v d D t k a W Z m X 2 h k a V 9 w a G R p X z E 5 O T Q m c X V v d D s s J n F 1 b 3 Q 7 Z G l m Z l 9 o Z G l f c G h k a V 8 x O T k 1 J n F 1 b 3 Q 7 L C Z x d W 9 0 O 2 R p Z m Z f a G R p X 3 B o Z G l f M T k 5 N i Z x d W 9 0 O y w m c X V v d D t k a W Z m X 2 h k a V 9 w a G R p X z E 5 O T c m c X V v d D s s J n F 1 b 3 Q 7 Z G l m Z l 9 o Z G l f c G h k a V 8 x O T k 4 J n F 1 b 3 Q 7 L C Z x d W 9 0 O 2 R p Z m Z f a G R p X 3 B o Z G l f M T k 5 O S Z x d W 9 0 O y w m c X V v d D t k a W Z m X 2 h k a V 9 w a G R p X z I w M D A m c X V v d D s s J n F 1 b 3 Q 7 Z G l m Z l 9 o Z G l f c G h k a V 8 y M D A x J n F 1 b 3 Q 7 L C Z x d W 9 0 O 2 R p Z m Z f a G R p X 3 B o Z G l f M j A w M i Z x d W 9 0 O y w m c X V v d D t k a W Z m X 2 h k a V 9 w a G R p X z I w M D M m c X V v d D s s J n F 1 b 3 Q 7 Z G l m Z l 9 o Z G l f c G h k a V 8 y M D A 0 J n F 1 b 3 Q 7 L C Z x d W 9 0 O 2 R p Z m Z f a G R p X 3 B o Z G l f M j A w N S Z x d W 9 0 O y w m c X V v d D t k a W Z m X 2 h k a V 9 w a G R p X z I w M D Y m c X V v d D s s J n F 1 b 3 Q 7 Z G l m Z l 9 o Z G l f c G h k a V 8 y M D A 3 J n F 1 b 3 Q 7 L C Z x d W 9 0 O 2 R p Z m Z f a G R p X 3 B o Z G l f M j A w O C Z x d W 9 0 O y w m c X V v d D t k a W Z m X 2 h k a V 9 w a G R p X z I w M D k m c X V v d D s s J n F 1 b 3 Q 7 Z G l m Z l 9 o Z G l f c G h k a V 8 y M D E w J n F 1 b 3 Q 7 L C Z x d W 9 0 O 2 R p Z m Z f a G R p X 3 B o Z G l f M j A x M S Z x d W 9 0 O y w m c X V v d D t k a W Z m X 2 h k a V 9 w a G R p X z I w M T I m c X V v d D s s J n F 1 b 3 Q 7 Z G l m Z l 9 o Z G l f c G h k a V 8 y M D E z J n F 1 b 3 Q 7 L C Z x d W 9 0 O 2 R p Z m Z f a G R p X 3 B o Z G l f M j A x N C Z x d W 9 0 O y w m c X V v d D t k a W Z m X 2 h k a V 9 w a G R p X z I w M T U m c X V v d D s s J n F 1 b 3 Q 7 Z G l m Z l 9 o Z G l f c G h k a V 8 y M D E 2 J n F 1 b 3 Q 7 L C Z x d W 9 0 O 2 R p Z m Z f a G R p X 3 B o Z G l f M j A x N y Z x d W 9 0 O y w m c X V v d D t k a W Z m X 2 h k a V 9 w a G R p X z I w M T g m c X V v d D s s J n F 1 b 3 Q 7 Z G l m Z l 9 o Z G l f c G h k a V 8 y M D E 5 J n F 1 b 3 Q 7 L C Z x d W 9 0 O 2 R p Z m Z f a G R p X 3 B o Z G l f M j A y M C Z x d W 9 0 O y w m c X V v d D t k a W Z m X 2 h k a V 9 w a G R p X z I w M j E m c X V v d D s s J n F 1 b 3 Q 7 Y 2 8 y X 3 B y b 2 R f M T k 5 M C Z x d W 9 0 O y w m c X V v d D t j b z J f c H J v Z F 8 x O T k x J n F 1 b 3 Q 7 L C Z x d W 9 0 O 2 N v M l 9 w c m 9 k X z E 5 O T I m c X V v d D s s J n F 1 b 3 Q 7 Y 2 8 y X 3 B y b 2 R f M T k 5 M y Z x d W 9 0 O y w m c X V v d D t j b z J f c H J v Z F 8 x O T k 0 J n F 1 b 3 Q 7 L C Z x d W 9 0 O 2 N v M l 9 w c m 9 k X z E 5 O T U m c X V v d D s s J n F 1 b 3 Q 7 Y 2 8 y X 3 B y b 2 R f M T k 5 N i Z x d W 9 0 O y w m c X V v d D t j b z J f c H J v Z F 8 x O T k 3 J n F 1 b 3 Q 7 L C Z x d W 9 0 O 2 N v M l 9 w c m 9 k X z E 5 O T g m c X V v d D s s J n F 1 b 3 Q 7 Y 2 8 y X 3 B y b 2 R f M T k 5 O S Z x d W 9 0 O y w m c X V v d D t j b z J f c H J v Z F 8 y M D A w J n F 1 b 3 Q 7 L C Z x d W 9 0 O 2 N v M l 9 w c m 9 k X z I w M D E m c X V v d D s s J n F 1 b 3 Q 7 Y 2 8 y X 3 B y b 2 R f M j A w M i Z x d W 9 0 O y w m c X V v d D t j b z J f c H J v Z F 8 y M D A z J n F 1 b 3 Q 7 L C Z x d W 9 0 O 2 N v M l 9 w c m 9 k X z I w M D Q m c X V v d D s s J n F 1 b 3 Q 7 Y 2 8 y X 3 B y b 2 R f M j A w N S Z x d W 9 0 O y w m c X V v d D t j b z J f c H J v Z F 8 y M D A 2 J n F 1 b 3 Q 7 L C Z x d W 9 0 O 2 N v M l 9 w c m 9 k X z I w M D c m c X V v d D s s J n F 1 b 3 Q 7 Y 2 8 y X 3 B y b 2 R f M j A w O C Z x d W 9 0 O y w m c X V v d D t j b z J f c H J v Z F 8 y M D A 5 J n F 1 b 3 Q 7 L C Z x d W 9 0 O 2 N v M l 9 w c m 9 k X z I w M T A m c X V v d D s s J n F 1 b 3 Q 7 Y 2 8 y X 3 B y b 2 R f M j A x M S Z x d W 9 0 O y w m c X V v d D t j b z J f c H J v Z F 8 y M D E y J n F 1 b 3 Q 7 L C Z x d W 9 0 O 2 N v M l 9 w c m 9 k X z I w M T M m c X V v d D s s J n F 1 b 3 Q 7 Y 2 8 y X 3 B y b 2 R f M j A x N C Z x d W 9 0 O y w m c X V v d D t j b z J f c H J v Z F 8 y M D E 1 J n F 1 b 3 Q 7 L C Z x d W 9 0 O 2 N v M l 9 w c m 9 k X z I w M T Y m c X V v d D s s J n F 1 b 3 Q 7 Y 2 8 y X 3 B y b 2 R f M j A x N y Z x d W 9 0 O y w m c X V v d D t j b z J f c H J v Z F 8 y M D E 4 J n F 1 b 3 Q 7 L C Z x d W 9 0 O 2 N v M l 9 w c m 9 k X z I w M T k m c X V v d D s s J n F 1 b 3 Q 7 Y 2 8 y X 3 B y b 2 R f M j A y M C Z x d W 9 0 O y w m c X V v d D t j b z J f c H J v Z F 8 y M D I x J n F 1 b 3 Q 7 L C Z x d W 9 0 O 2 1 m X z E 5 O T A m c X V v d D s s J n F 1 b 3 Q 7 b W Z f M T k 5 M S Z x d W 9 0 O y w m c X V v d D t t Z l 8 x O T k y J n F 1 b 3 Q 7 L C Z x d W 9 0 O 2 1 m X z E 5 O T M m c X V v d D s s J n F 1 b 3 Q 7 b W Z f M T k 5 N C Z x d W 9 0 O y w m c X V v d D t t Z l 8 x O T k 1 J n F 1 b 3 Q 7 L C Z x d W 9 0 O 2 1 m X z E 5 O T Y m c X V v d D s s J n F 1 b 3 Q 7 b W Z f M T k 5 N y Z x d W 9 0 O y w m c X V v d D t t Z l 8 x O T k 4 J n F 1 b 3 Q 7 L C Z x d W 9 0 O 2 1 m X z E 5 O T k m c X V v d D s s J n F 1 b 3 Q 7 b W Z f M j A w M C Z x d W 9 0 O y w m c X V v d D t t Z l 8 y M D A x J n F 1 b 3 Q 7 L C Z x d W 9 0 O 2 1 m X z I w M D I m c X V v d D s s J n F 1 b 3 Q 7 b W Z f M j A w M y Z x d W 9 0 O y w m c X V v d D t t Z l 8 y M D A 0 J n F 1 b 3 Q 7 L C Z x d W 9 0 O 2 1 m X z I w M D U m c X V v d D s s J n F 1 b 3 Q 7 b W Z f M j A w N i Z x d W 9 0 O y w m c X V v d D t t Z l 8 y M D A 3 J n F 1 b 3 Q 7 L C Z x d W 9 0 O 2 1 m X z I w M D g m c X V v d D s s J n F 1 b 3 Q 7 b W Z f M j A w O S Z x d W 9 0 O y w m c X V v d D t t Z l 8 y M D E w J n F 1 b 3 Q 7 L C Z x d W 9 0 O 2 1 m X z I w M T E m c X V v d D s s J n F 1 b 3 Q 7 b W Z f M j A x M i Z x d W 9 0 O y w m c X V v d D t t Z l 8 y M D E z J n F 1 b 3 Q 7 L C Z x d W 9 0 O 2 1 m X z I w M T Q m c X V v d D s s J n F 1 b 3 Q 7 b W Z f M j A x N S Z x d W 9 0 O y w m c X V v d D t t Z l 8 y M D E 2 J n F 1 b 3 Q 7 L C Z x d W 9 0 O 2 1 m X z I w M T c m c X V v d D s s J n F 1 b 3 Q 7 b W Z f M j A x O C Z x d W 9 0 O y w m c X V v d D t t Z l 8 y M D E 5 J n F 1 b 3 Q 7 L C Z x d W 9 0 O 2 1 m X z I w M j A m c X V v d D s s J n F 1 b 3 Q 7 b W Z f M j A y M S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M Y X N 0 V X B k Y X R l Z C I g V m F s d W U 9 I m Q y M D I y L T E w L T M x V D E 2 O j I 0 O j U 4 L j Q z N D Y 1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E U j I x L T I y X 0 N v b X B v c 2 l 0 Z V 9 p b m R p Y 2 V z X 2 N v b X B s Z X R l X 3 R p b W V f c 2 V y a W V z L 0 F 1 d G 9 S Z W 1 v d m V k Q 2 9 s d W 1 u c z E u e 2 l z b z M s M H 0 m c X V v d D s s J n F 1 b 3 Q 7 U 2 V j d G l v b j E v S E R S M j E t M j J f Q 2 9 t c G 9 z a X R l X 2 l u Z G l j Z X N f Y 2 9 t c G x l d G V f d G l t Z V 9 z Z X J p Z X M v Q X V 0 b 1 J l b W 9 2 Z W R D b 2 x 1 b W 5 z M S 5 7 Y 2 9 1 b n R y e S w x f S Z x d W 9 0 O y w m c X V v d D t T Z W N 0 a W 9 u M S 9 I R F I y M S 0 y M l 9 D b 2 1 w b 3 N p d G V f a W 5 k a W N l c 1 9 j b 2 1 w b G V 0 Z V 9 0 a W 1 l X 3 N l c m l l c y 9 B d X R v U m V t b 3 Z l Z E N v b H V t b n M x L n t o Z G l j b 2 R l L D J 9 J n F 1 b 3 Q 7 L C Z x d W 9 0 O 1 N l Y 3 R p b 2 4 x L 0 h E U j I x L T I y X 0 N v b X B v c 2 l 0 Z V 9 p b m R p Y 2 V z X 2 N v b X B s Z X R l X 3 R p b W V f c 2 V y a W V z L 0 F 1 d G 9 S Z W 1 v d m V k Q 2 9 s d W 1 u c z E u e 3 J l Z 2 l v b i w z f S Z x d W 9 0 O y w m c X V v d D t T Z W N 0 a W 9 u M S 9 I R F I y M S 0 y M l 9 D b 2 1 w b 3 N p d G V f a W 5 k a W N l c 1 9 j b 2 1 w b G V 0 Z V 9 0 a W 1 l X 3 N l c m l l c y 9 B d X R v U m V t b 3 Z l Z E N v b H V t b n M x L n t o Z G l f c m F u a 1 8 y M D I x L D R 9 J n F 1 b 3 Q 7 L C Z x d W 9 0 O 1 N l Y 3 R p b 2 4 x L 0 h E U j I x L T I y X 0 N v b X B v c 2 l 0 Z V 9 p b m R p Y 2 V z X 2 N v b X B s Z X R l X 3 R p b W V f c 2 V y a W V z L 0 F 1 d G 9 S Z W 1 v d m V k Q 2 9 s d W 1 u c z E u e 2 h k a V 8 x O T k w L D V 9 J n F 1 b 3 Q 7 L C Z x d W 9 0 O 1 N l Y 3 R p b 2 4 x L 0 h E U j I x L T I y X 0 N v b X B v c 2 l 0 Z V 9 p b m R p Y 2 V z X 2 N v b X B s Z X R l X 3 R p b W V f c 2 V y a W V z L 0 F 1 d G 9 S Z W 1 v d m V k Q 2 9 s d W 1 u c z E u e 2 h k a V 8 x O T k x L D Z 9 J n F 1 b 3 Q 7 L C Z x d W 9 0 O 1 N l Y 3 R p b 2 4 x L 0 h E U j I x L T I y X 0 N v b X B v c 2 l 0 Z V 9 p b m R p Y 2 V z X 2 N v b X B s Z X R l X 3 R p b W V f c 2 V y a W V z L 0 F 1 d G 9 S Z W 1 v d m V k Q 2 9 s d W 1 u c z E u e 2 h k a V 8 x O T k y L D d 9 J n F 1 b 3 Q 7 L C Z x d W 9 0 O 1 N l Y 3 R p b 2 4 x L 0 h E U j I x L T I y X 0 N v b X B v c 2 l 0 Z V 9 p b m R p Y 2 V z X 2 N v b X B s Z X R l X 3 R p b W V f c 2 V y a W V z L 0 F 1 d G 9 S Z W 1 v d m V k Q 2 9 s d W 1 u c z E u e 2 h k a V 8 x O T k z L D h 9 J n F 1 b 3 Q 7 L C Z x d W 9 0 O 1 N l Y 3 R p b 2 4 x L 0 h E U j I x L T I y X 0 N v b X B v c 2 l 0 Z V 9 p b m R p Y 2 V z X 2 N v b X B s Z X R l X 3 R p b W V f c 2 V y a W V z L 0 F 1 d G 9 S Z W 1 v d m V k Q 2 9 s d W 1 u c z E u e 2 h k a V 8 x O T k 0 L D l 9 J n F 1 b 3 Q 7 L C Z x d W 9 0 O 1 N l Y 3 R p b 2 4 x L 0 h E U j I x L T I y X 0 N v b X B v c 2 l 0 Z V 9 p b m R p Y 2 V z X 2 N v b X B s Z X R l X 3 R p b W V f c 2 V y a W V z L 0 F 1 d G 9 S Z W 1 v d m V k Q 2 9 s d W 1 u c z E u e 2 h k a V 8 x O T k 1 L D E w f S Z x d W 9 0 O y w m c X V v d D t T Z W N 0 a W 9 u M S 9 I R F I y M S 0 y M l 9 D b 2 1 w b 3 N p d G V f a W 5 k a W N l c 1 9 j b 2 1 w b G V 0 Z V 9 0 a W 1 l X 3 N l c m l l c y 9 B d X R v U m V t b 3 Z l Z E N v b H V t b n M x L n t o Z G l f M T k 5 N i w x M X 0 m c X V v d D s s J n F 1 b 3 Q 7 U 2 V j d G l v b j E v S E R S M j E t M j J f Q 2 9 t c G 9 z a X R l X 2 l u Z G l j Z X N f Y 2 9 t c G x l d G V f d G l t Z V 9 z Z X J p Z X M v Q X V 0 b 1 J l b W 9 2 Z W R D b 2 x 1 b W 5 z M S 5 7 a G R p X z E 5 O T c s M T J 9 J n F 1 b 3 Q 7 L C Z x d W 9 0 O 1 N l Y 3 R p b 2 4 x L 0 h E U j I x L T I y X 0 N v b X B v c 2 l 0 Z V 9 p b m R p Y 2 V z X 2 N v b X B s Z X R l X 3 R p b W V f c 2 V y a W V z L 0 F 1 d G 9 S Z W 1 v d m V k Q 2 9 s d W 1 u c z E u e 2 h k a V 8 x O T k 4 L D E z f S Z x d W 9 0 O y w m c X V v d D t T Z W N 0 a W 9 u M S 9 I R F I y M S 0 y M l 9 D b 2 1 w b 3 N p d G V f a W 5 k a W N l c 1 9 j b 2 1 w b G V 0 Z V 9 0 a W 1 l X 3 N l c m l l c y 9 B d X R v U m V t b 3 Z l Z E N v b H V t b n M x L n t o Z G l f M T k 5 O S w x N H 0 m c X V v d D s s J n F 1 b 3 Q 7 U 2 V j d G l v b j E v S E R S M j E t M j J f Q 2 9 t c G 9 z a X R l X 2 l u Z G l j Z X N f Y 2 9 t c G x l d G V f d G l t Z V 9 z Z X J p Z X M v Q X V 0 b 1 J l b W 9 2 Z W R D b 2 x 1 b W 5 z M S 5 7 a G R p X z I w M D A s M T V 9 J n F 1 b 3 Q 7 L C Z x d W 9 0 O 1 N l Y 3 R p b 2 4 x L 0 h E U j I x L T I y X 0 N v b X B v c 2 l 0 Z V 9 p b m R p Y 2 V z X 2 N v b X B s Z X R l X 3 R p b W V f c 2 V y a W V z L 0 F 1 d G 9 S Z W 1 v d m V k Q 2 9 s d W 1 u c z E u e 2 h k a V 8 y M D A x L D E 2 f S Z x d W 9 0 O y w m c X V v d D t T Z W N 0 a W 9 u M S 9 I R F I y M S 0 y M l 9 D b 2 1 w b 3 N p d G V f a W 5 k a W N l c 1 9 j b 2 1 w b G V 0 Z V 9 0 a W 1 l X 3 N l c m l l c y 9 B d X R v U m V t b 3 Z l Z E N v b H V t b n M x L n t o Z G l f M j A w M i w x N 3 0 m c X V v d D s s J n F 1 b 3 Q 7 U 2 V j d G l v b j E v S E R S M j E t M j J f Q 2 9 t c G 9 z a X R l X 2 l u Z G l j Z X N f Y 2 9 t c G x l d G V f d G l t Z V 9 z Z X J p Z X M v Q X V 0 b 1 J l b W 9 2 Z W R D b 2 x 1 b W 5 z M S 5 7 a G R p X z I w M D M s M T h 9 J n F 1 b 3 Q 7 L C Z x d W 9 0 O 1 N l Y 3 R p b 2 4 x L 0 h E U j I x L T I y X 0 N v b X B v c 2 l 0 Z V 9 p b m R p Y 2 V z X 2 N v b X B s Z X R l X 3 R p b W V f c 2 V y a W V z L 0 F 1 d G 9 S Z W 1 v d m V k Q 2 9 s d W 1 u c z E u e 2 h k a V 8 y M D A 0 L D E 5 f S Z x d W 9 0 O y w m c X V v d D t T Z W N 0 a W 9 u M S 9 I R F I y M S 0 y M l 9 D b 2 1 w b 3 N p d G V f a W 5 k a W N l c 1 9 j b 2 1 w b G V 0 Z V 9 0 a W 1 l X 3 N l c m l l c y 9 B d X R v U m V t b 3 Z l Z E N v b H V t b n M x L n t o Z G l f M j A w N S w y M H 0 m c X V v d D s s J n F 1 b 3 Q 7 U 2 V j d G l v b j E v S E R S M j E t M j J f Q 2 9 t c G 9 z a X R l X 2 l u Z G l j Z X N f Y 2 9 t c G x l d G V f d G l t Z V 9 z Z X J p Z X M v Q X V 0 b 1 J l b W 9 2 Z W R D b 2 x 1 b W 5 z M S 5 7 a G R p X z I w M D Y s M j F 9 J n F 1 b 3 Q 7 L C Z x d W 9 0 O 1 N l Y 3 R p b 2 4 x L 0 h E U j I x L T I y X 0 N v b X B v c 2 l 0 Z V 9 p b m R p Y 2 V z X 2 N v b X B s Z X R l X 3 R p b W V f c 2 V y a W V z L 0 F 1 d G 9 S Z W 1 v d m V k Q 2 9 s d W 1 u c z E u e 2 h k a V 8 y M D A 3 L D I y f S Z x d W 9 0 O y w m c X V v d D t T Z W N 0 a W 9 u M S 9 I R F I y M S 0 y M l 9 D b 2 1 w b 3 N p d G V f a W 5 k a W N l c 1 9 j b 2 1 w b G V 0 Z V 9 0 a W 1 l X 3 N l c m l l c y 9 B d X R v U m V t b 3 Z l Z E N v b H V t b n M x L n t o Z G l f M j A w O C w y M 3 0 m c X V v d D s s J n F 1 b 3 Q 7 U 2 V j d G l v b j E v S E R S M j E t M j J f Q 2 9 t c G 9 z a X R l X 2 l u Z G l j Z X N f Y 2 9 t c G x l d G V f d G l t Z V 9 z Z X J p Z X M v Q X V 0 b 1 J l b W 9 2 Z W R D b 2 x 1 b W 5 z M S 5 7 a G R p X z I w M D k s M j R 9 J n F 1 b 3 Q 7 L C Z x d W 9 0 O 1 N l Y 3 R p b 2 4 x L 0 h E U j I x L T I y X 0 N v b X B v c 2 l 0 Z V 9 p b m R p Y 2 V z X 2 N v b X B s Z X R l X 3 R p b W V f c 2 V y a W V z L 0 F 1 d G 9 S Z W 1 v d m V k Q 2 9 s d W 1 u c z E u e 2 h k a V 8 y M D E w L D I 1 f S Z x d W 9 0 O y w m c X V v d D t T Z W N 0 a W 9 u M S 9 I R F I y M S 0 y M l 9 D b 2 1 w b 3 N p d G V f a W 5 k a W N l c 1 9 j b 2 1 w b G V 0 Z V 9 0 a W 1 l X 3 N l c m l l c y 9 B d X R v U m V t b 3 Z l Z E N v b H V t b n M x L n t o Z G l f M j A x M S w y N n 0 m c X V v d D s s J n F 1 b 3 Q 7 U 2 V j d G l v b j E v S E R S M j E t M j J f Q 2 9 t c G 9 z a X R l X 2 l u Z G l j Z X N f Y 2 9 t c G x l d G V f d G l t Z V 9 z Z X J p Z X M v Q X V 0 b 1 J l b W 9 2 Z W R D b 2 x 1 b W 5 z M S 5 7 a G R p X z I w M T I s M j d 9 J n F 1 b 3 Q 7 L C Z x d W 9 0 O 1 N l Y 3 R p b 2 4 x L 0 h E U j I x L T I y X 0 N v b X B v c 2 l 0 Z V 9 p b m R p Y 2 V z X 2 N v b X B s Z X R l X 3 R p b W V f c 2 V y a W V z L 0 F 1 d G 9 S Z W 1 v d m V k Q 2 9 s d W 1 u c z E u e 2 h k a V 8 y M D E z L D I 4 f S Z x d W 9 0 O y w m c X V v d D t T Z W N 0 a W 9 u M S 9 I R F I y M S 0 y M l 9 D b 2 1 w b 3 N p d G V f a W 5 k a W N l c 1 9 j b 2 1 w b G V 0 Z V 9 0 a W 1 l X 3 N l c m l l c y 9 B d X R v U m V t b 3 Z l Z E N v b H V t b n M x L n t o Z G l f M j A x N C w y O X 0 m c X V v d D s s J n F 1 b 3 Q 7 U 2 V j d G l v b j E v S E R S M j E t M j J f Q 2 9 t c G 9 z a X R l X 2 l u Z G l j Z X N f Y 2 9 t c G x l d G V f d G l t Z V 9 z Z X J p Z X M v Q X V 0 b 1 J l b W 9 2 Z W R D b 2 x 1 b W 5 z M S 5 7 a G R p X z I w M T U s M z B 9 J n F 1 b 3 Q 7 L C Z x d W 9 0 O 1 N l Y 3 R p b 2 4 x L 0 h E U j I x L T I y X 0 N v b X B v c 2 l 0 Z V 9 p b m R p Y 2 V z X 2 N v b X B s Z X R l X 3 R p b W V f c 2 V y a W V z L 0 F 1 d G 9 S Z W 1 v d m V k Q 2 9 s d W 1 u c z E u e 2 h k a V 8 y M D E 2 L D M x f S Z x d W 9 0 O y w m c X V v d D t T Z W N 0 a W 9 u M S 9 I R F I y M S 0 y M l 9 D b 2 1 w b 3 N p d G V f a W 5 k a W N l c 1 9 j b 2 1 w b G V 0 Z V 9 0 a W 1 l X 3 N l c m l l c y 9 B d X R v U m V t b 3 Z l Z E N v b H V t b n M x L n t o Z G l f M j A x N y w z M n 0 m c X V v d D s s J n F 1 b 3 Q 7 U 2 V j d G l v b j E v S E R S M j E t M j J f Q 2 9 t c G 9 z a X R l X 2 l u Z G l j Z X N f Y 2 9 t c G x l d G V f d G l t Z V 9 z Z X J p Z X M v Q X V 0 b 1 J l b W 9 2 Z W R D b 2 x 1 b W 5 z M S 5 7 a G R p X z I w M T g s M z N 9 J n F 1 b 3 Q 7 L C Z x d W 9 0 O 1 N l Y 3 R p b 2 4 x L 0 h E U j I x L T I y X 0 N v b X B v c 2 l 0 Z V 9 p b m R p Y 2 V z X 2 N v b X B s Z X R l X 3 R p b W V f c 2 V y a W V z L 0 F 1 d G 9 S Z W 1 v d m V k Q 2 9 s d W 1 u c z E u e 2 h k a V 8 y M D E 5 L D M 0 f S Z x d W 9 0 O y w m c X V v d D t T Z W N 0 a W 9 u M S 9 I R F I y M S 0 y M l 9 D b 2 1 w b 3 N p d G V f a W 5 k a W N l c 1 9 j b 2 1 w b G V 0 Z V 9 0 a W 1 l X 3 N l c m l l c y 9 B d X R v U m V t b 3 Z l Z E N v b H V t b n M x L n t o Z G l f M j A y M C w z N X 0 m c X V v d D s s J n F 1 b 3 Q 7 U 2 V j d G l v b j E v S E R S M j E t M j J f Q 2 9 t c G 9 z a X R l X 2 l u Z G l j Z X N f Y 2 9 t c G x l d G V f d G l t Z V 9 z Z X J p Z X M v Q X V 0 b 1 J l b W 9 2 Z W R D b 2 x 1 b W 5 z M S 5 7 a G R p X z I w M j E s M z Z 9 J n F 1 b 3 Q 7 L C Z x d W 9 0 O 1 N l Y 3 R p b 2 4 x L 0 h E U j I x L T I y X 0 N v b X B v c 2 l 0 Z V 9 p b m R p Y 2 V z X 2 N v b X B s Z X R l X 3 R p b W V f c 2 V y a W V z L 0 F 1 d G 9 S Z W 1 v d m V k Q 2 9 s d W 1 u c z E u e 2 x l X z E 5 O T A s M z d 9 J n F 1 b 3 Q 7 L C Z x d W 9 0 O 1 N l Y 3 R p b 2 4 x L 0 h E U j I x L T I y X 0 N v b X B v c 2 l 0 Z V 9 p b m R p Y 2 V z X 2 N v b X B s Z X R l X 3 R p b W V f c 2 V y a W V z L 0 F 1 d G 9 S Z W 1 v d m V k Q 2 9 s d W 1 u c z E u e 2 x l X z E 5 O T E s M z h 9 J n F 1 b 3 Q 7 L C Z x d W 9 0 O 1 N l Y 3 R p b 2 4 x L 0 h E U j I x L T I y X 0 N v b X B v c 2 l 0 Z V 9 p b m R p Y 2 V z X 2 N v b X B s Z X R l X 3 R p b W V f c 2 V y a W V z L 0 F 1 d G 9 S Z W 1 v d m V k Q 2 9 s d W 1 u c z E u e 2 x l X z E 5 O T I s M z l 9 J n F 1 b 3 Q 7 L C Z x d W 9 0 O 1 N l Y 3 R p b 2 4 x L 0 h E U j I x L T I y X 0 N v b X B v c 2 l 0 Z V 9 p b m R p Y 2 V z X 2 N v b X B s Z X R l X 3 R p b W V f c 2 V y a W V z L 0 F 1 d G 9 S Z W 1 v d m V k Q 2 9 s d W 1 u c z E u e 2 x l X z E 5 O T M s N D B 9 J n F 1 b 3 Q 7 L C Z x d W 9 0 O 1 N l Y 3 R p b 2 4 x L 0 h E U j I x L T I y X 0 N v b X B v c 2 l 0 Z V 9 p b m R p Y 2 V z X 2 N v b X B s Z X R l X 3 R p b W V f c 2 V y a W V z L 0 F 1 d G 9 S Z W 1 v d m V k Q 2 9 s d W 1 u c z E u e 2 x l X z E 5 O T Q s N D F 9 J n F 1 b 3 Q 7 L C Z x d W 9 0 O 1 N l Y 3 R p b 2 4 x L 0 h E U j I x L T I y X 0 N v b X B v c 2 l 0 Z V 9 p b m R p Y 2 V z X 2 N v b X B s Z X R l X 3 R p b W V f c 2 V y a W V z L 0 F 1 d G 9 S Z W 1 v d m V k Q 2 9 s d W 1 u c z E u e 2 x l X z E 5 O T U s N D J 9 J n F 1 b 3 Q 7 L C Z x d W 9 0 O 1 N l Y 3 R p b 2 4 x L 0 h E U j I x L T I y X 0 N v b X B v c 2 l 0 Z V 9 p b m R p Y 2 V z X 2 N v b X B s Z X R l X 3 R p b W V f c 2 V y a W V z L 0 F 1 d G 9 S Z W 1 v d m V k Q 2 9 s d W 1 u c z E u e 2 x l X z E 5 O T Y s N D N 9 J n F 1 b 3 Q 7 L C Z x d W 9 0 O 1 N l Y 3 R p b 2 4 x L 0 h E U j I x L T I y X 0 N v b X B v c 2 l 0 Z V 9 p b m R p Y 2 V z X 2 N v b X B s Z X R l X 3 R p b W V f c 2 V y a W V z L 0 F 1 d G 9 S Z W 1 v d m V k Q 2 9 s d W 1 u c z E u e 2 x l X z E 5 O T c s N D R 9 J n F 1 b 3 Q 7 L C Z x d W 9 0 O 1 N l Y 3 R p b 2 4 x L 0 h E U j I x L T I y X 0 N v b X B v c 2 l 0 Z V 9 p b m R p Y 2 V z X 2 N v b X B s Z X R l X 3 R p b W V f c 2 V y a W V z L 0 F 1 d G 9 S Z W 1 v d m V k Q 2 9 s d W 1 u c z E u e 2 x l X z E 5 O T g s N D V 9 J n F 1 b 3 Q 7 L C Z x d W 9 0 O 1 N l Y 3 R p b 2 4 x L 0 h E U j I x L T I y X 0 N v b X B v c 2 l 0 Z V 9 p b m R p Y 2 V z X 2 N v b X B s Z X R l X 3 R p b W V f c 2 V y a W V z L 0 F 1 d G 9 S Z W 1 v d m V k Q 2 9 s d W 1 u c z E u e 2 x l X z E 5 O T k s N D Z 9 J n F 1 b 3 Q 7 L C Z x d W 9 0 O 1 N l Y 3 R p b 2 4 x L 0 h E U j I x L T I y X 0 N v b X B v c 2 l 0 Z V 9 p b m R p Y 2 V z X 2 N v b X B s Z X R l X 3 R p b W V f c 2 V y a W V z L 0 F 1 d G 9 S Z W 1 v d m V k Q 2 9 s d W 1 u c z E u e 2 x l X z I w M D A s N D d 9 J n F 1 b 3 Q 7 L C Z x d W 9 0 O 1 N l Y 3 R p b 2 4 x L 0 h E U j I x L T I y X 0 N v b X B v c 2 l 0 Z V 9 p b m R p Y 2 V z X 2 N v b X B s Z X R l X 3 R p b W V f c 2 V y a W V z L 0 F 1 d G 9 S Z W 1 v d m V k Q 2 9 s d W 1 u c z E u e 2 x l X z I w M D E s N D h 9 J n F 1 b 3 Q 7 L C Z x d W 9 0 O 1 N l Y 3 R p b 2 4 x L 0 h E U j I x L T I y X 0 N v b X B v c 2 l 0 Z V 9 p b m R p Y 2 V z X 2 N v b X B s Z X R l X 3 R p b W V f c 2 V y a W V z L 0 F 1 d G 9 S Z W 1 v d m V k Q 2 9 s d W 1 u c z E u e 2 x l X z I w M D I s N D l 9 J n F 1 b 3 Q 7 L C Z x d W 9 0 O 1 N l Y 3 R p b 2 4 x L 0 h E U j I x L T I y X 0 N v b X B v c 2 l 0 Z V 9 p b m R p Y 2 V z X 2 N v b X B s Z X R l X 3 R p b W V f c 2 V y a W V z L 0 F 1 d G 9 S Z W 1 v d m V k Q 2 9 s d W 1 u c z E u e 2 x l X z I w M D M s N T B 9 J n F 1 b 3 Q 7 L C Z x d W 9 0 O 1 N l Y 3 R p b 2 4 x L 0 h E U j I x L T I y X 0 N v b X B v c 2 l 0 Z V 9 p b m R p Y 2 V z X 2 N v b X B s Z X R l X 3 R p b W V f c 2 V y a W V z L 0 F 1 d G 9 S Z W 1 v d m V k Q 2 9 s d W 1 u c z E u e 2 x l X z I w M D Q s N T F 9 J n F 1 b 3 Q 7 L C Z x d W 9 0 O 1 N l Y 3 R p b 2 4 x L 0 h E U j I x L T I y X 0 N v b X B v c 2 l 0 Z V 9 p b m R p Y 2 V z X 2 N v b X B s Z X R l X 3 R p b W V f c 2 V y a W V z L 0 F 1 d G 9 S Z W 1 v d m V k Q 2 9 s d W 1 u c z E u e 2 x l X z I w M D U s N T J 9 J n F 1 b 3 Q 7 L C Z x d W 9 0 O 1 N l Y 3 R p b 2 4 x L 0 h E U j I x L T I y X 0 N v b X B v c 2 l 0 Z V 9 p b m R p Y 2 V z X 2 N v b X B s Z X R l X 3 R p b W V f c 2 V y a W V z L 0 F 1 d G 9 S Z W 1 v d m V k Q 2 9 s d W 1 u c z E u e 2 x l X z I w M D Y s N T N 9 J n F 1 b 3 Q 7 L C Z x d W 9 0 O 1 N l Y 3 R p b 2 4 x L 0 h E U j I x L T I y X 0 N v b X B v c 2 l 0 Z V 9 p b m R p Y 2 V z X 2 N v b X B s Z X R l X 3 R p b W V f c 2 V y a W V z L 0 F 1 d G 9 S Z W 1 v d m V k Q 2 9 s d W 1 u c z E u e 2 x l X z I w M D c s N T R 9 J n F 1 b 3 Q 7 L C Z x d W 9 0 O 1 N l Y 3 R p b 2 4 x L 0 h E U j I x L T I y X 0 N v b X B v c 2 l 0 Z V 9 p b m R p Y 2 V z X 2 N v b X B s Z X R l X 3 R p b W V f c 2 V y a W V z L 0 F 1 d G 9 S Z W 1 v d m V k Q 2 9 s d W 1 u c z E u e 2 x l X z I w M D g s N T V 9 J n F 1 b 3 Q 7 L C Z x d W 9 0 O 1 N l Y 3 R p b 2 4 x L 0 h E U j I x L T I y X 0 N v b X B v c 2 l 0 Z V 9 p b m R p Y 2 V z X 2 N v b X B s Z X R l X 3 R p b W V f c 2 V y a W V z L 0 F 1 d G 9 S Z W 1 v d m V k Q 2 9 s d W 1 u c z E u e 2 x l X z I w M D k s N T Z 9 J n F 1 b 3 Q 7 L C Z x d W 9 0 O 1 N l Y 3 R p b 2 4 x L 0 h E U j I x L T I y X 0 N v b X B v c 2 l 0 Z V 9 p b m R p Y 2 V z X 2 N v b X B s Z X R l X 3 R p b W V f c 2 V y a W V z L 0 F 1 d G 9 S Z W 1 v d m V k Q 2 9 s d W 1 u c z E u e 2 x l X z I w M T A s N T d 9 J n F 1 b 3 Q 7 L C Z x d W 9 0 O 1 N l Y 3 R p b 2 4 x L 0 h E U j I x L T I y X 0 N v b X B v c 2 l 0 Z V 9 p b m R p Y 2 V z X 2 N v b X B s Z X R l X 3 R p b W V f c 2 V y a W V z L 0 F 1 d G 9 S Z W 1 v d m V k Q 2 9 s d W 1 u c z E u e 2 x l X z I w M T E s N T h 9 J n F 1 b 3 Q 7 L C Z x d W 9 0 O 1 N l Y 3 R p b 2 4 x L 0 h E U j I x L T I y X 0 N v b X B v c 2 l 0 Z V 9 p b m R p Y 2 V z X 2 N v b X B s Z X R l X 3 R p b W V f c 2 V y a W V z L 0 F 1 d G 9 S Z W 1 v d m V k Q 2 9 s d W 1 u c z E u e 2 x l X z I w M T I s N T l 9 J n F 1 b 3 Q 7 L C Z x d W 9 0 O 1 N l Y 3 R p b 2 4 x L 0 h E U j I x L T I y X 0 N v b X B v c 2 l 0 Z V 9 p b m R p Y 2 V z X 2 N v b X B s Z X R l X 3 R p b W V f c 2 V y a W V z L 0 F 1 d G 9 S Z W 1 v d m V k Q 2 9 s d W 1 u c z E u e 2 x l X z I w M T M s N j B 9 J n F 1 b 3 Q 7 L C Z x d W 9 0 O 1 N l Y 3 R p b 2 4 x L 0 h E U j I x L T I y X 0 N v b X B v c 2 l 0 Z V 9 p b m R p Y 2 V z X 2 N v b X B s Z X R l X 3 R p b W V f c 2 V y a W V z L 0 F 1 d G 9 S Z W 1 v d m V k Q 2 9 s d W 1 u c z E u e 2 x l X z I w M T Q s N j F 9 J n F 1 b 3 Q 7 L C Z x d W 9 0 O 1 N l Y 3 R p b 2 4 x L 0 h E U j I x L T I y X 0 N v b X B v c 2 l 0 Z V 9 p b m R p Y 2 V z X 2 N v b X B s Z X R l X 3 R p b W V f c 2 V y a W V z L 0 F 1 d G 9 S Z W 1 v d m V k Q 2 9 s d W 1 u c z E u e 2 x l X z I w M T U s N j J 9 J n F 1 b 3 Q 7 L C Z x d W 9 0 O 1 N l Y 3 R p b 2 4 x L 0 h E U j I x L T I y X 0 N v b X B v c 2 l 0 Z V 9 p b m R p Y 2 V z X 2 N v b X B s Z X R l X 3 R p b W V f c 2 V y a W V z L 0 F 1 d G 9 S Z W 1 v d m V k Q 2 9 s d W 1 u c z E u e 2 x l X z I w M T Y s N j N 9 J n F 1 b 3 Q 7 L C Z x d W 9 0 O 1 N l Y 3 R p b 2 4 x L 0 h E U j I x L T I y X 0 N v b X B v c 2 l 0 Z V 9 p b m R p Y 2 V z X 2 N v b X B s Z X R l X 3 R p b W V f c 2 V y a W V z L 0 F 1 d G 9 S Z W 1 v d m V k Q 2 9 s d W 1 u c z E u e 2 x l X z I w M T c s N j R 9 J n F 1 b 3 Q 7 L C Z x d W 9 0 O 1 N l Y 3 R p b 2 4 x L 0 h E U j I x L T I y X 0 N v b X B v c 2 l 0 Z V 9 p b m R p Y 2 V z X 2 N v b X B s Z X R l X 3 R p b W V f c 2 V y a W V z L 0 F 1 d G 9 S Z W 1 v d m V k Q 2 9 s d W 1 u c z E u e 2 x l X z I w M T g s N j V 9 J n F 1 b 3 Q 7 L C Z x d W 9 0 O 1 N l Y 3 R p b 2 4 x L 0 h E U j I x L T I y X 0 N v b X B v c 2 l 0 Z V 9 p b m R p Y 2 V z X 2 N v b X B s Z X R l X 3 R p b W V f c 2 V y a W V z L 0 F 1 d G 9 S Z W 1 v d m V k Q 2 9 s d W 1 u c z E u e 2 x l X z I w M T k s N j Z 9 J n F 1 b 3 Q 7 L C Z x d W 9 0 O 1 N l Y 3 R p b 2 4 x L 0 h E U j I x L T I y X 0 N v b X B v c 2 l 0 Z V 9 p b m R p Y 2 V z X 2 N v b X B s Z X R l X 3 R p b W V f c 2 V y a W V z L 0 F 1 d G 9 S Z W 1 v d m V k Q 2 9 s d W 1 u c z E u e 2 x l X z I w M j A s N j d 9 J n F 1 b 3 Q 7 L C Z x d W 9 0 O 1 N l Y 3 R p b 2 4 x L 0 h E U j I x L T I y X 0 N v b X B v c 2 l 0 Z V 9 p b m R p Y 2 V z X 2 N v b X B s Z X R l X 3 R p b W V f c 2 V y a W V z L 0 F 1 d G 9 S Z W 1 v d m V k Q 2 9 s d W 1 u c z E u e 2 x l X z I w M j E s N j h 9 J n F 1 b 3 Q 7 L C Z x d W 9 0 O 1 N l Y 3 R p b 2 4 x L 0 h E U j I x L T I y X 0 N v b X B v c 2 l 0 Z V 9 p b m R p Y 2 V z X 2 N v b X B s Z X R l X 3 R p b W V f c 2 V y a W V z L 0 F 1 d G 9 S Z W 1 v d m V k Q 2 9 s d W 1 u c z E u e 2 V 5 c 1 8 x O T k w L D Y 5 f S Z x d W 9 0 O y w m c X V v d D t T Z W N 0 a W 9 u M S 9 I R F I y M S 0 y M l 9 D b 2 1 w b 3 N p d G V f a W 5 k a W N l c 1 9 j b 2 1 w b G V 0 Z V 9 0 a W 1 l X 3 N l c m l l c y 9 B d X R v U m V t b 3 Z l Z E N v b H V t b n M x L n t l e X N f M T k 5 M S w 3 M H 0 m c X V v d D s s J n F 1 b 3 Q 7 U 2 V j d G l v b j E v S E R S M j E t M j J f Q 2 9 t c G 9 z a X R l X 2 l u Z G l j Z X N f Y 2 9 t c G x l d G V f d G l t Z V 9 z Z X J p Z X M v Q X V 0 b 1 J l b W 9 2 Z W R D b 2 x 1 b W 5 z M S 5 7 Z X l z X z E 5 O T I s N z F 9 J n F 1 b 3 Q 7 L C Z x d W 9 0 O 1 N l Y 3 R p b 2 4 x L 0 h E U j I x L T I y X 0 N v b X B v c 2 l 0 Z V 9 p b m R p Y 2 V z X 2 N v b X B s Z X R l X 3 R p b W V f c 2 V y a W V z L 0 F 1 d G 9 S Z W 1 v d m V k Q 2 9 s d W 1 u c z E u e 2 V 5 c 1 8 x O T k z L D c y f S Z x d W 9 0 O y w m c X V v d D t T Z W N 0 a W 9 u M S 9 I R F I y M S 0 y M l 9 D b 2 1 w b 3 N p d G V f a W 5 k a W N l c 1 9 j b 2 1 w b G V 0 Z V 9 0 a W 1 l X 3 N l c m l l c y 9 B d X R v U m V t b 3 Z l Z E N v b H V t b n M x L n t l e X N f M T k 5 N C w 3 M 3 0 m c X V v d D s s J n F 1 b 3 Q 7 U 2 V j d G l v b j E v S E R S M j E t M j J f Q 2 9 t c G 9 z a X R l X 2 l u Z G l j Z X N f Y 2 9 t c G x l d G V f d G l t Z V 9 z Z X J p Z X M v Q X V 0 b 1 J l b W 9 2 Z W R D b 2 x 1 b W 5 z M S 5 7 Z X l z X z E 5 O T U s N z R 9 J n F 1 b 3 Q 7 L C Z x d W 9 0 O 1 N l Y 3 R p b 2 4 x L 0 h E U j I x L T I y X 0 N v b X B v c 2 l 0 Z V 9 p b m R p Y 2 V z X 2 N v b X B s Z X R l X 3 R p b W V f c 2 V y a W V z L 0 F 1 d G 9 S Z W 1 v d m V k Q 2 9 s d W 1 u c z E u e 2 V 5 c 1 8 x O T k 2 L D c 1 f S Z x d W 9 0 O y w m c X V v d D t T Z W N 0 a W 9 u M S 9 I R F I y M S 0 y M l 9 D b 2 1 w b 3 N p d G V f a W 5 k a W N l c 1 9 j b 2 1 w b G V 0 Z V 9 0 a W 1 l X 3 N l c m l l c y 9 B d X R v U m V t b 3 Z l Z E N v b H V t b n M x L n t l e X N f M T k 5 N y w 3 N n 0 m c X V v d D s s J n F 1 b 3 Q 7 U 2 V j d G l v b j E v S E R S M j E t M j J f Q 2 9 t c G 9 z a X R l X 2 l u Z G l j Z X N f Y 2 9 t c G x l d G V f d G l t Z V 9 z Z X J p Z X M v Q X V 0 b 1 J l b W 9 2 Z W R D b 2 x 1 b W 5 z M S 5 7 Z X l z X z E 5 O T g s N z d 9 J n F 1 b 3 Q 7 L C Z x d W 9 0 O 1 N l Y 3 R p b 2 4 x L 0 h E U j I x L T I y X 0 N v b X B v c 2 l 0 Z V 9 p b m R p Y 2 V z X 2 N v b X B s Z X R l X 3 R p b W V f c 2 V y a W V z L 0 F 1 d G 9 S Z W 1 v d m V k Q 2 9 s d W 1 u c z E u e 2 V 5 c 1 8 x O T k 5 L D c 4 f S Z x d W 9 0 O y w m c X V v d D t T Z W N 0 a W 9 u M S 9 I R F I y M S 0 y M l 9 D b 2 1 w b 3 N p d G V f a W 5 k a W N l c 1 9 j b 2 1 w b G V 0 Z V 9 0 a W 1 l X 3 N l c m l l c y 9 B d X R v U m V t b 3 Z l Z E N v b H V t b n M x L n t l e X N f M j A w M C w 3 O X 0 m c X V v d D s s J n F 1 b 3 Q 7 U 2 V j d G l v b j E v S E R S M j E t M j J f Q 2 9 t c G 9 z a X R l X 2 l u Z G l j Z X N f Y 2 9 t c G x l d G V f d G l t Z V 9 z Z X J p Z X M v Q X V 0 b 1 J l b W 9 2 Z W R D b 2 x 1 b W 5 z M S 5 7 Z X l z X z I w M D E s O D B 9 J n F 1 b 3 Q 7 L C Z x d W 9 0 O 1 N l Y 3 R p b 2 4 x L 0 h E U j I x L T I y X 0 N v b X B v c 2 l 0 Z V 9 p b m R p Y 2 V z X 2 N v b X B s Z X R l X 3 R p b W V f c 2 V y a W V z L 0 F 1 d G 9 S Z W 1 v d m V k Q 2 9 s d W 1 u c z E u e 2 V 5 c 1 8 y M D A y L D g x f S Z x d W 9 0 O y w m c X V v d D t T Z W N 0 a W 9 u M S 9 I R F I y M S 0 y M l 9 D b 2 1 w b 3 N p d G V f a W 5 k a W N l c 1 9 j b 2 1 w b G V 0 Z V 9 0 a W 1 l X 3 N l c m l l c y 9 B d X R v U m V t b 3 Z l Z E N v b H V t b n M x L n t l e X N f M j A w M y w 4 M n 0 m c X V v d D s s J n F 1 b 3 Q 7 U 2 V j d G l v b j E v S E R S M j E t M j J f Q 2 9 t c G 9 z a X R l X 2 l u Z G l j Z X N f Y 2 9 t c G x l d G V f d G l t Z V 9 z Z X J p Z X M v Q X V 0 b 1 J l b W 9 2 Z W R D b 2 x 1 b W 5 z M S 5 7 Z X l z X z I w M D Q s O D N 9 J n F 1 b 3 Q 7 L C Z x d W 9 0 O 1 N l Y 3 R p b 2 4 x L 0 h E U j I x L T I y X 0 N v b X B v c 2 l 0 Z V 9 p b m R p Y 2 V z X 2 N v b X B s Z X R l X 3 R p b W V f c 2 V y a W V z L 0 F 1 d G 9 S Z W 1 v d m V k Q 2 9 s d W 1 u c z E u e 2 V 5 c 1 8 y M D A 1 L D g 0 f S Z x d W 9 0 O y w m c X V v d D t T Z W N 0 a W 9 u M S 9 I R F I y M S 0 y M l 9 D b 2 1 w b 3 N p d G V f a W 5 k a W N l c 1 9 j b 2 1 w b G V 0 Z V 9 0 a W 1 l X 3 N l c m l l c y 9 B d X R v U m V t b 3 Z l Z E N v b H V t b n M x L n t l e X N f M j A w N i w 4 N X 0 m c X V v d D s s J n F 1 b 3 Q 7 U 2 V j d G l v b j E v S E R S M j E t M j J f Q 2 9 t c G 9 z a X R l X 2 l u Z G l j Z X N f Y 2 9 t c G x l d G V f d G l t Z V 9 z Z X J p Z X M v Q X V 0 b 1 J l b W 9 2 Z W R D b 2 x 1 b W 5 z M S 5 7 Z X l z X z I w M D c s O D Z 9 J n F 1 b 3 Q 7 L C Z x d W 9 0 O 1 N l Y 3 R p b 2 4 x L 0 h E U j I x L T I y X 0 N v b X B v c 2 l 0 Z V 9 p b m R p Y 2 V z X 2 N v b X B s Z X R l X 3 R p b W V f c 2 V y a W V z L 0 F 1 d G 9 S Z W 1 v d m V k Q 2 9 s d W 1 u c z E u e 2 V 5 c 1 8 y M D A 4 L D g 3 f S Z x d W 9 0 O y w m c X V v d D t T Z W N 0 a W 9 u M S 9 I R F I y M S 0 y M l 9 D b 2 1 w b 3 N p d G V f a W 5 k a W N l c 1 9 j b 2 1 w b G V 0 Z V 9 0 a W 1 l X 3 N l c m l l c y 9 B d X R v U m V t b 3 Z l Z E N v b H V t b n M x L n t l e X N f M j A w O S w 4 O H 0 m c X V v d D s s J n F 1 b 3 Q 7 U 2 V j d G l v b j E v S E R S M j E t M j J f Q 2 9 t c G 9 z a X R l X 2 l u Z G l j Z X N f Y 2 9 t c G x l d G V f d G l t Z V 9 z Z X J p Z X M v Q X V 0 b 1 J l b W 9 2 Z W R D b 2 x 1 b W 5 z M S 5 7 Z X l z X z I w M T A s O D l 9 J n F 1 b 3 Q 7 L C Z x d W 9 0 O 1 N l Y 3 R p b 2 4 x L 0 h E U j I x L T I y X 0 N v b X B v c 2 l 0 Z V 9 p b m R p Y 2 V z X 2 N v b X B s Z X R l X 3 R p b W V f c 2 V y a W V z L 0 F 1 d G 9 S Z W 1 v d m V k Q 2 9 s d W 1 u c z E u e 2 V 5 c 1 8 y M D E x L D k w f S Z x d W 9 0 O y w m c X V v d D t T Z W N 0 a W 9 u M S 9 I R F I y M S 0 y M l 9 D b 2 1 w b 3 N p d G V f a W 5 k a W N l c 1 9 j b 2 1 w b G V 0 Z V 9 0 a W 1 l X 3 N l c m l l c y 9 B d X R v U m V t b 3 Z l Z E N v b H V t b n M x L n t l e X N f M j A x M i w 5 M X 0 m c X V v d D s s J n F 1 b 3 Q 7 U 2 V j d G l v b j E v S E R S M j E t M j J f Q 2 9 t c G 9 z a X R l X 2 l u Z G l j Z X N f Y 2 9 t c G x l d G V f d G l t Z V 9 z Z X J p Z X M v Q X V 0 b 1 J l b W 9 2 Z W R D b 2 x 1 b W 5 z M S 5 7 Z X l z X z I w M T M s O T J 9 J n F 1 b 3 Q 7 L C Z x d W 9 0 O 1 N l Y 3 R p b 2 4 x L 0 h E U j I x L T I y X 0 N v b X B v c 2 l 0 Z V 9 p b m R p Y 2 V z X 2 N v b X B s Z X R l X 3 R p b W V f c 2 V y a W V z L 0 F 1 d G 9 S Z W 1 v d m V k Q 2 9 s d W 1 u c z E u e 2 V 5 c 1 8 y M D E 0 L D k z f S Z x d W 9 0 O y w m c X V v d D t T Z W N 0 a W 9 u M S 9 I R F I y M S 0 y M l 9 D b 2 1 w b 3 N p d G V f a W 5 k a W N l c 1 9 j b 2 1 w b G V 0 Z V 9 0 a W 1 l X 3 N l c m l l c y 9 B d X R v U m V t b 3 Z l Z E N v b H V t b n M x L n t l e X N f M j A x N S w 5 N H 0 m c X V v d D s s J n F 1 b 3 Q 7 U 2 V j d G l v b j E v S E R S M j E t M j J f Q 2 9 t c G 9 z a X R l X 2 l u Z G l j Z X N f Y 2 9 t c G x l d G V f d G l t Z V 9 z Z X J p Z X M v Q X V 0 b 1 J l b W 9 2 Z W R D b 2 x 1 b W 5 z M S 5 7 Z X l z X z I w M T Y s O T V 9 J n F 1 b 3 Q 7 L C Z x d W 9 0 O 1 N l Y 3 R p b 2 4 x L 0 h E U j I x L T I y X 0 N v b X B v c 2 l 0 Z V 9 p b m R p Y 2 V z X 2 N v b X B s Z X R l X 3 R p b W V f c 2 V y a W V z L 0 F 1 d G 9 S Z W 1 v d m V k Q 2 9 s d W 1 u c z E u e 2 V 5 c 1 8 y M D E 3 L D k 2 f S Z x d W 9 0 O y w m c X V v d D t T Z W N 0 a W 9 u M S 9 I R F I y M S 0 y M l 9 D b 2 1 w b 3 N p d G V f a W 5 k a W N l c 1 9 j b 2 1 w b G V 0 Z V 9 0 a W 1 l X 3 N l c m l l c y 9 B d X R v U m V t b 3 Z l Z E N v b H V t b n M x L n t l e X N f M j A x O C w 5 N 3 0 m c X V v d D s s J n F 1 b 3 Q 7 U 2 V j d G l v b j E v S E R S M j E t M j J f Q 2 9 t c G 9 z a X R l X 2 l u Z G l j Z X N f Y 2 9 t c G x l d G V f d G l t Z V 9 z Z X J p Z X M v Q X V 0 b 1 J l b W 9 2 Z W R D b 2 x 1 b W 5 z M S 5 7 Z X l z X z I w M T k s O T h 9 J n F 1 b 3 Q 7 L C Z x d W 9 0 O 1 N l Y 3 R p b 2 4 x L 0 h E U j I x L T I y X 0 N v b X B v c 2 l 0 Z V 9 p b m R p Y 2 V z X 2 N v b X B s Z X R l X 3 R p b W V f c 2 V y a W V z L 0 F 1 d G 9 S Z W 1 v d m V k Q 2 9 s d W 1 u c z E u e 2 V 5 c 1 8 y M D I w L D k 5 f S Z x d W 9 0 O y w m c X V v d D t T Z W N 0 a W 9 u M S 9 I R F I y M S 0 y M l 9 D b 2 1 w b 3 N p d G V f a W 5 k a W N l c 1 9 j b 2 1 w b G V 0 Z V 9 0 a W 1 l X 3 N l c m l l c y 9 B d X R v U m V t b 3 Z l Z E N v b H V t b n M x L n t l e X N f M j A y M S w x M D B 9 J n F 1 b 3 Q 7 L C Z x d W 9 0 O 1 N l Y 3 R p b 2 4 x L 0 h E U j I x L T I y X 0 N v b X B v c 2 l 0 Z V 9 p b m R p Y 2 V z X 2 N v b X B s Z X R l X 3 R p b W V f c 2 V y a W V z L 0 F 1 d G 9 S Z W 1 v d m V k Q 2 9 s d W 1 u c z E u e 2 1 5 c 1 8 x O T k w L D E w M X 0 m c X V v d D s s J n F 1 b 3 Q 7 U 2 V j d G l v b j E v S E R S M j E t M j J f Q 2 9 t c G 9 z a X R l X 2 l u Z G l j Z X N f Y 2 9 t c G x l d G V f d G l t Z V 9 z Z X J p Z X M v Q X V 0 b 1 J l b W 9 2 Z W R D b 2 x 1 b W 5 z M S 5 7 b X l z X z E 5 O T E s M T A y f S Z x d W 9 0 O y w m c X V v d D t T Z W N 0 a W 9 u M S 9 I R F I y M S 0 y M l 9 D b 2 1 w b 3 N p d G V f a W 5 k a W N l c 1 9 j b 2 1 w b G V 0 Z V 9 0 a W 1 l X 3 N l c m l l c y 9 B d X R v U m V t b 3 Z l Z E N v b H V t b n M x L n t t e X N f M T k 5 M i w x M D N 9 J n F 1 b 3 Q 7 L C Z x d W 9 0 O 1 N l Y 3 R p b 2 4 x L 0 h E U j I x L T I y X 0 N v b X B v c 2 l 0 Z V 9 p b m R p Y 2 V z X 2 N v b X B s Z X R l X 3 R p b W V f c 2 V y a W V z L 0 F 1 d G 9 S Z W 1 v d m V k Q 2 9 s d W 1 u c z E u e 2 1 5 c 1 8 x O T k z L D E w N H 0 m c X V v d D s s J n F 1 b 3 Q 7 U 2 V j d G l v b j E v S E R S M j E t M j J f Q 2 9 t c G 9 z a X R l X 2 l u Z G l j Z X N f Y 2 9 t c G x l d G V f d G l t Z V 9 z Z X J p Z X M v Q X V 0 b 1 J l b W 9 2 Z W R D b 2 x 1 b W 5 z M S 5 7 b X l z X z E 5 O T Q s M T A 1 f S Z x d W 9 0 O y w m c X V v d D t T Z W N 0 a W 9 u M S 9 I R F I y M S 0 y M l 9 D b 2 1 w b 3 N p d G V f a W 5 k a W N l c 1 9 j b 2 1 w b G V 0 Z V 9 0 a W 1 l X 3 N l c m l l c y 9 B d X R v U m V t b 3 Z l Z E N v b H V t b n M x L n t t e X N f M T k 5 N S w x M D Z 9 J n F 1 b 3 Q 7 L C Z x d W 9 0 O 1 N l Y 3 R p b 2 4 x L 0 h E U j I x L T I y X 0 N v b X B v c 2 l 0 Z V 9 p b m R p Y 2 V z X 2 N v b X B s Z X R l X 3 R p b W V f c 2 V y a W V z L 0 F 1 d G 9 S Z W 1 v d m V k Q 2 9 s d W 1 u c z E u e 2 1 5 c 1 8 x O T k 2 L D E w N 3 0 m c X V v d D s s J n F 1 b 3 Q 7 U 2 V j d G l v b j E v S E R S M j E t M j J f Q 2 9 t c G 9 z a X R l X 2 l u Z G l j Z X N f Y 2 9 t c G x l d G V f d G l t Z V 9 z Z X J p Z X M v Q X V 0 b 1 J l b W 9 2 Z W R D b 2 x 1 b W 5 z M S 5 7 b X l z X z E 5 O T c s M T A 4 f S Z x d W 9 0 O y w m c X V v d D t T Z W N 0 a W 9 u M S 9 I R F I y M S 0 y M l 9 D b 2 1 w b 3 N p d G V f a W 5 k a W N l c 1 9 j b 2 1 w b G V 0 Z V 9 0 a W 1 l X 3 N l c m l l c y 9 B d X R v U m V t b 3 Z l Z E N v b H V t b n M x L n t t e X N f M T k 5 O C w x M D l 9 J n F 1 b 3 Q 7 L C Z x d W 9 0 O 1 N l Y 3 R p b 2 4 x L 0 h E U j I x L T I y X 0 N v b X B v c 2 l 0 Z V 9 p b m R p Y 2 V z X 2 N v b X B s Z X R l X 3 R p b W V f c 2 V y a W V z L 0 F 1 d G 9 S Z W 1 v d m V k Q 2 9 s d W 1 u c z E u e 2 1 5 c 1 8 x O T k 5 L D E x M H 0 m c X V v d D s s J n F 1 b 3 Q 7 U 2 V j d G l v b j E v S E R S M j E t M j J f Q 2 9 t c G 9 z a X R l X 2 l u Z G l j Z X N f Y 2 9 t c G x l d G V f d G l t Z V 9 z Z X J p Z X M v Q X V 0 b 1 J l b W 9 2 Z W R D b 2 x 1 b W 5 z M S 5 7 b X l z X z I w M D A s M T E x f S Z x d W 9 0 O y w m c X V v d D t T Z W N 0 a W 9 u M S 9 I R F I y M S 0 y M l 9 D b 2 1 w b 3 N p d G V f a W 5 k a W N l c 1 9 j b 2 1 w b G V 0 Z V 9 0 a W 1 l X 3 N l c m l l c y 9 B d X R v U m V t b 3 Z l Z E N v b H V t b n M x L n t t e X N f M j A w M S w x M T J 9 J n F 1 b 3 Q 7 L C Z x d W 9 0 O 1 N l Y 3 R p b 2 4 x L 0 h E U j I x L T I y X 0 N v b X B v c 2 l 0 Z V 9 p b m R p Y 2 V z X 2 N v b X B s Z X R l X 3 R p b W V f c 2 V y a W V z L 0 F 1 d G 9 S Z W 1 v d m V k Q 2 9 s d W 1 u c z E u e 2 1 5 c 1 8 y M D A y L D E x M 3 0 m c X V v d D s s J n F 1 b 3 Q 7 U 2 V j d G l v b j E v S E R S M j E t M j J f Q 2 9 t c G 9 z a X R l X 2 l u Z G l j Z X N f Y 2 9 t c G x l d G V f d G l t Z V 9 z Z X J p Z X M v Q X V 0 b 1 J l b W 9 2 Z W R D b 2 x 1 b W 5 z M S 5 7 b X l z X z I w M D M s M T E 0 f S Z x d W 9 0 O y w m c X V v d D t T Z W N 0 a W 9 u M S 9 I R F I y M S 0 y M l 9 D b 2 1 w b 3 N p d G V f a W 5 k a W N l c 1 9 j b 2 1 w b G V 0 Z V 9 0 a W 1 l X 3 N l c m l l c y 9 B d X R v U m V t b 3 Z l Z E N v b H V t b n M x L n t t e X N f M j A w N C w x M T V 9 J n F 1 b 3 Q 7 L C Z x d W 9 0 O 1 N l Y 3 R p b 2 4 x L 0 h E U j I x L T I y X 0 N v b X B v c 2 l 0 Z V 9 p b m R p Y 2 V z X 2 N v b X B s Z X R l X 3 R p b W V f c 2 V y a W V z L 0 F 1 d G 9 S Z W 1 v d m V k Q 2 9 s d W 1 u c z E u e 2 1 5 c 1 8 y M D A 1 L D E x N n 0 m c X V v d D s s J n F 1 b 3 Q 7 U 2 V j d G l v b j E v S E R S M j E t M j J f Q 2 9 t c G 9 z a X R l X 2 l u Z G l j Z X N f Y 2 9 t c G x l d G V f d G l t Z V 9 z Z X J p Z X M v Q X V 0 b 1 J l b W 9 2 Z W R D b 2 x 1 b W 5 z M S 5 7 b X l z X z I w M D Y s M T E 3 f S Z x d W 9 0 O y w m c X V v d D t T Z W N 0 a W 9 u M S 9 I R F I y M S 0 y M l 9 D b 2 1 w b 3 N p d G V f a W 5 k a W N l c 1 9 j b 2 1 w b G V 0 Z V 9 0 a W 1 l X 3 N l c m l l c y 9 B d X R v U m V t b 3 Z l Z E N v b H V t b n M x L n t t e X N f M j A w N y w x M T h 9 J n F 1 b 3 Q 7 L C Z x d W 9 0 O 1 N l Y 3 R p b 2 4 x L 0 h E U j I x L T I y X 0 N v b X B v c 2 l 0 Z V 9 p b m R p Y 2 V z X 2 N v b X B s Z X R l X 3 R p b W V f c 2 V y a W V z L 0 F 1 d G 9 S Z W 1 v d m V k Q 2 9 s d W 1 u c z E u e 2 1 5 c 1 8 y M D A 4 L D E x O X 0 m c X V v d D s s J n F 1 b 3 Q 7 U 2 V j d G l v b j E v S E R S M j E t M j J f Q 2 9 t c G 9 z a X R l X 2 l u Z G l j Z X N f Y 2 9 t c G x l d G V f d G l t Z V 9 z Z X J p Z X M v Q X V 0 b 1 J l b W 9 2 Z W R D b 2 x 1 b W 5 z M S 5 7 b X l z X z I w M D k s M T I w f S Z x d W 9 0 O y w m c X V v d D t T Z W N 0 a W 9 u M S 9 I R F I y M S 0 y M l 9 D b 2 1 w b 3 N p d G V f a W 5 k a W N l c 1 9 j b 2 1 w b G V 0 Z V 9 0 a W 1 l X 3 N l c m l l c y 9 B d X R v U m V t b 3 Z l Z E N v b H V t b n M x L n t t e X N f M j A x M C w x M j F 9 J n F 1 b 3 Q 7 L C Z x d W 9 0 O 1 N l Y 3 R p b 2 4 x L 0 h E U j I x L T I y X 0 N v b X B v c 2 l 0 Z V 9 p b m R p Y 2 V z X 2 N v b X B s Z X R l X 3 R p b W V f c 2 V y a W V z L 0 F 1 d G 9 S Z W 1 v d m V k Q 2 9 s d W 1 u c z E u e 2 1 5 c 1 8 y M D E x L D E y M n 0 m c X V v d D s s J n F 1 b 3 Q 7 U 2 V j d G l v b j E v S E R S M j E t M j J f Q 2 9 t c G 9 z a X R l X 2 l u Z G l j Z X N f Y 2 9 t c G x l d G V f d G l t Z V 9 z Z X J p Z X M v Q X V 0 b 1 J l b W 9 2 Z W R D b 2 x 1 b W 5 z M S 5 7 b X l z X z I w M T I s M T I z f S Z x d W 9 0 O y w m c X V v d D t T Z W N 0 a W 9 u M S 9 I R F I y M S 0 y M l 9 D b 2 1 w b 3 N p d G V f a W 5 k a W N l c 1 9 j b 2 1 w b G V 0 Z V 9 0 a W 1 l X 3 N l c m l l c y 9 B d X R v U m V t b 3 Z l Z E N v b H V t b n M x L n t t e X N f M j A x M y w x M j R 9 J n F 1 b 3 Q 7 L C Z x d W 9 0 O 1 N l Y 3 R p b 2 4 x L 0 h E U j I x L T I y X 0 N v b X B v c 2 l 0 Z V 9 p b m R p Y 2 V z X 2 N v b X B s Z X R l X 3 R p b W V f c 2 V y a W V z L 0 F 1 d G 9 S Z W 1 v d m V k Q 2 9 s d W 1 u c z E u e 2 1 5 c 1 8 y M D E 0 L D E y N X 0 m c X V v d D s s J n F 1 b 3 Q 7 U 2 V j d G l v b j E v S E R S M j E t M j J f Q 2 9 t c G 9 z a X R l X 2 l u Z G l j Z X N f Y 2 9 t c G x l d G V f d G l t Z V 9 z Z X J p Z X M v Q X V 0 b 1 J l b W 9 2 Z W R D b 2 x 1 b W 5 z M S 5 7 b X l z X z I w M T U s M T I 2 f S Z x d W 9 0 O y w m c X V v d D t T Z W N 0 a W 9 u M S 9 I R F I y M S 0 y M l 9 D b 2 1 w b 3 N p d G V f a W 5 k a W N l c 1 9 j b 2 1 w b G V 0 Z V 9 0 a W 1 l X 3 N l c m l l c y 9 B d X R v U m V t b 3 Z l Z E N v b H V t b n M x L n t t e X N f M j A x N i w x M j d 9 J n F 1 b 3 Q 7 L C Z x d W 9 0 O 1 N l Y 3 R p b 2 4 x L 0 h E U j I x L T I y X 0 N v b X B v c 2 l 0 Z V 9 p b m R p Y 2 V z X 2 N v b X B s Z X R l X 3 R p b W V f c 2 V y a W V z L 0 F 1 d G 9 S Z W 1 v d m V k Q 2 9 s d W 1 u c z E u e 2 1 5 c 1 8 y M D E 3 L D E y O H 0 m c X V v d D s s J n F 1 b 3 Q 7 U 2 V j d G l v b j E v S E R S M j E t M j J f Q 2 9 t c G 9 z a X R l X 2 l u Z G l j Z X N f Y 2 9 t c G x l d G V f d G l t Z V 9 z Z X J p Z X M v Q X V 0 b 1 J l b W 9 2 Z W R D b 2 x 1 b W 5 z M S 5 7 b X l z X z I w M T g s M T I 5 f S Z x d W 9 0 O y w m c X V v d D t T Z W N 0 a W 9 u M S 9 I R F I y M S 0 y M l 9 D b 2 1 w b 3 N p d G V f a W 5 k a W N l c 1 9 j b 2 1 w b G V 0 Z V 9 0 a W 1 l X 3 N l c m l l c y 9 B d X R v U m V t b 3 Z l Z E N v b H V t b n M x L n t t e X N f M j A x O S w x M z B 9 J n F 1 b 3 Q 7 L C Z x d W 9 0 O 1 N l Y 3 R p b 2 4 x L 0 h E U j I x L T I y X 0 N v b X B v c 2 l 0 Z V 9 p b m R p Y 2 V z X 2 N v b X B s Z X R l X 3 R p b W V f c 2 V y a W V z L 0 F 1 d G 9 S Z W 1 v d m V k Q 2 9 s d W 1 u c z E u e 2 1 5 c 1 8 y M D I w L D E z M X 0 m c X V v d D s s J n F 1 b 3 Q 7 U 2 V j d G l v b j E v S E R S M j E t M j J f Q 2 9 t c G 9 z a X R l X 2 l u Z G l j Z X N f Y 2 9 t c G x l d G V f d G l t Z V 9 z Z X J p Z X M v Q X V 0 b 1 J l b W 9 2 Z W R D b 2 x 1 b W 5 z M S 5 7 b X l z X z I w M j E s M T M y f S Z x d W 9 0 O y w m c X V v d D t T Z W N 0 a W 9 u M S 9 I R F I y M S 0 y M l 9 D b 2 1 w b 3 N p d G V f a W 5 k a W N l c 1 9 j b 2 1 w b G V 0 Z V 9 0 a W 1 l X 3 N l c m l l c y 9 B d X R v U m V t b 3 Z l Z E N v b H V t b n M x L n t n b m l w Y 1 8 x O T k w L D E z M 3 0 m c X V v d D s s J n F 1 b 3 Q 7 U 2 V j d G l v b j E v S E R S M j E t M j J f Q 2 9 t c G 9 z a X R l X 2 l u Z G l j Z X N f Y 2 9 t c G x l d G V f d G l t Z V 9 z Z X J p Z X M v Q X V 0 b 1 J l b W 9 2 Z W R D b 2 x 1 b W 5 z M S 5 7 Z 2 5 p c G N f M T k 5 M S w x M z R 9 J n F 1 b 3 Q 7 L C Z x d W 9 0 O 1 N l Y 3 R p b 2 4 x L 0 h E U j I x L T I y X 0 N v b X B v c 2 l 0 Z V 9 p b m R p Y 2 V z X 2 N v b X B s Z X R l X 3 R p b W V f c 2 V y a W V z L 0 F 1 d G 9 S Z W 1 v d m V k Q 2 9 s d W 1 u c z E u e 2 d u a X B j X z E 5 O T I s M T M 1 f S Z x d W 9 0 O y w m c X V v d D t T Z W N 0 a W 9 u M S 9 I R F I y M S 0 y M l 9 D b 2 1 w b 3 N p d G V f a W 5 k a W N l c 1 9 j b 2 1 w b G V 0 Z V 9 0 a W 1 l X 3 N l c m l l c y 9 B d X R v U m V t b 3 Z l Z E N v b H V t b n M x L n t n b m l w Y 1 8 x O T k z L D E z N n 0 m c X V v d D s s J n F 1 b 3 Q 7 U 2 V j d G l v b j E v S E R S M j E t M j J f Q 2 9 t c G 9 z a X R l X 2 l u Z G l j Z X N f Y 2 9 t c G x l d G V f d G l t Z V 9 z Z X J p Z X M v Q X V 0 b 1 J l b W 9 2 Z W R D b 2 x 1 b W 5 z M S 5 7 Z 2 5 p c G N f M T k 5 N C w x M z d 9 J n F 1 b 3 Q 7 L C Z x d W 9 0 O 1 N l Y 3 R p b 2 4 x L 0 h E U j I x L T I y X 0 N v b X B v c 2 l 0 Z V 9 p b m R p Y 2 V z X 2 N v b X B s Z X R l X 3 R p b W V f c 2 V y a W V z L 0 F 1 d G 9 S Z W 1 v d m V k Q 2 9 s d W 1 u c z E u e 2 d u a X B j X z E 5 O T U s M T M 4 f S Z x d W 9 0 O y w m c X V v d D t T Z W N 0 a W 9 u M S 9 I R F I y M S 0 y M l 9 D b 2 1 w b 3 N p d G V f a W 5 k a W N l c 1 9 j b 2 1 w b G V 0 Z V 9 0 a W 1 l X 3 N l c m l l c y 9 B d X R v U m V t b 3 Z l Z E N v b H V t b n M x L n t n b m l w Y 1 8 x O T k 2 L D E z O X 0 m c X V v d D s s J n F 1 b 3 Q 7 U 2 V j d G l v b j E v S E R S M j E t M j J f Q 2 9 t c G 9 z a X R l X 2 l u Z G l j Z X N f Y 2 9 t c G x l d G V f d G l t Z V 9 z Z X J p Z X M v Q X V 0 b 1 J l b W 9 2 Z W R D b 2 x 1 b W 5 z M S 5 7 Z 2 5 p c G N f M T k 5 N y w x N D B 9 J n F 1 b 3 Q 7 L C Z x d W 9 0 O 1 N l Y 3 R p b 2 4 x L 0 h E U j I x L T I y X 0 N v b X B v c 2 l 0 Z V 9 p b m R p Y 2 V z X 2 N v b X B s Z X R l X 3 R p b W V f c 2 V y a W V z L 0 F 1 d G 9 S Z W 1 v d m V k Q 2 9 s d W 1 u c z E u e 2 d u a X B j X z E 5 O T g s M T Q x f S Z x d W 9 0 O y w m c X V v d D t T Z W N 0 a W 9 u M S 9 I R F I y M S 0 y M l 9 D b 2 1 w b 3 N p d G V f a W 5 k a W N l c 1 9 j b 2 1 w b G V 0 Z V 9 0 a W 1 l X 3 N l c m l l c y 9 B d X R v U m V t b 3 Z l Z E N v b H V t b n M x L n t n b m l w Y 1 8 x O T k 5 L D E 0 M n 0 m c X V v d D s s J n F 1 b 3 Q 7 U 2 V j d G l v b j E v S E R S M j E t M j J f Q 2 9 t c G 9 z a X R l X 2 l u Z G l j Z X N f Y 2 9 t c G x l d G V f d G l t Z V 9 z Z X J p Z X M v Q X V 0 b 1 J l b W 9 2 Z W R D b 2 x 1 b W 5 z M S 5 7 Z 2 5 p c G N f M j A w M C w x N D N 9 J n F 1 b 3 Q 7 L C Z x d W 9 0 O 1 N l Y 3 R p b 2 4 x L 0 h E U j I x L T I y X 0 N v b X B v c 2 l 0 Z V 9 p b m R p Y 2 V z X 2 N v b X B s Z X R l X 3 R p b W V f c 2 V y a W V z L 0 F 1 d G 9 S Z W 1 v d m V k Q 2 9 s d W 1 u c z E u e 2 d u a X B j X z I w M D E s M T Q 0 f S Z x d W 9 0 O y w m c X V v d D t T Z W N 0 a W 9 u M S 9 I R F I y M S 0 y M l 9 D b 2 1 w b 3 N p d G V f a W 5 k a W N l c 1 9 j b 2 1 w b G V 0 Z V 9 0 a W 1 l X 3 N l c m l l c y 9 B d X R v U m V t b 3 Z l Z E N v b H V t b n M x L n t n b m l w Y 1 8 y M D A y L D E 0 N X 0 m c X V v d D s s J n F 1 b 3 Q 7 U 2 V j d G l v b j E v S E R S M j E t M j J f Q 2 9 t c G 9 z a X R l X 2 l u Z G l j Z X N f Y 2 9 t c G x l d G V f d G l t Z V 9 z Z X J p Z X M v Q X V 0 b 1 J l b W 9 2 Z W R D b 2 x 1 b W 5 z M S 5 7 Z 2 5 p c G N f M j A w M y w x N D Z 9 J n F 1 b 3 Q 7 L C Z x d W 9 0 O 1 N l Y 3 R p b 2 4 x L 0 h E U j I x L T I y X 0 N v b X B v c 2 l 0 Z V 9 p b m R p Y 2 V z X 2 N v b X B s Z X R l X 3 R p b W V f c 2 V y a W V z L 0 F 1 d G 9 S Z W 1 v d m V k Q 2 9 s d W 1 u c z E u e 2 d u a X B j X z I w M D Q s M T Q 3 f S Z x d W 9 0 O y w m c X V v d D t T Z W N 0 a W 9 u M S 9 I R F I y M S 0 y M l 9 D b 2 1 w b 3 N p d G V f a W 5 k a W N l c 1 9 j b 2 1 w b G V 0 Z V 9 0 a W 1 l X 3 N l c m l l c y 9 B d X R v U m V t b 3 Z l Z E N v b H V t b n M x L n t n b m l w Y 1 8 y M D A 1 L D E 0 O H 0 m c X V v d D s s J n F 1 b 3 Q 7 U 2 V j d G l v b j E v S E R S M j E t M j J f Q 2 9 t c G 9 z a X R l X 2 l u Z G l j Z X N f Y 2 9 t c G x l d G V f d G l t Z V 9 z Z X J p Z X M v Q X V 0 b 1 J l b W 9 2 Z W R D b 2 x 1 b W 5 z M S 5 7 Z 2 5 p c G N f M j A w N i w x N D l 9 J n F 1 b 3 Q 7 L C Z x d W 9 0 O 1 N l Y 3 R p b 2 4 x L 0 h E U j I x L T I y X 0 N v b X B v c 2 l 0 Z V 9 p b m R p Y 2 V z X 2 N v b X B s Z X R l X 3 R p b W V f c 2 V y a W V z L 0 F 1 d G 9 S Z W 1 v d m V k Q 2 9 s d W 1 u c z E u e 2 d u a X B j X z I w M D c s M T U w f S Z x d W 9 0 O y w m c X V v d D t T Z W N 0 a W 9 u M S 9 I R F I y M S 0 y M l 9 D b 2 1 w b 3 N p d G V f a W 5 k a W N l c 1 9 j b 2 1 w b G V 0 Z V 9 0 a W 1 l X 3 N l c m l l c y 9 B d X R v U m V t b 3 Z l Z E N v b H V t b n M x L n t n b m l w Y 1 8 y M D A 4 L D E 1 M X 0 m c X V v d D s s J n F 1 b 3 Q 7 U 2 V j d G l v b j E v S E R S M j E t M j J f Q 2 9 t c G 9 z a X R l X 2 l u Z G l j Z X N f Y 2 9 t c G x l d G V f d G l t Z V 9 z Z X J p Z X M v Q X V 0 b 1 J l b W 9 2 Z W R D b 2 x 1 b W 5 z M S 5 7 Z 2 5 p c G N f M j A w O S w x N T J 9 J n F 1 b 3 Q 7 L C Z x d W 9 0 O 1 N l Y 3 R p b 2 4 x L 0 h E U j I x L T I y X 0 N v b X B v c 2 l 0 Z V 9 p b m R p Y 2 V z X 2 N v b X B s Z X R l X 3 R p b W V f c 2 V y a W V z L 0 F 1 d G 9 S Z W 1 v d m V k Q 2 9 s d W 1 u c z E u e 2 d u a X B j X z I w M T A s M T U z f S Z x d W 9 0 O y w m c X V v d D t T Z W N 0 a W 9 u M S 9 I R F I y M S 0 y M l 9 D b 2 1 w b 3 N p d G V f a W 5 k a W N l c 1 9 j b 2 1 w b G V 0 Z V 9 0 a W 1 l X 3 N l c m l l c y 9 B d X R v U m V t b 3 Z l Z E N v b H V t b n M x L n t n b m l w Y 1 8 y M D E x L D E 1 N H 0 m c X V v d D s s J n F 1 b 3 Q 7 U 2 V j d G l v b j E v S E R S M j E t M j J f Q 2 9 t c G 9 z a X R l X 2 l u Z G l j Z X N f Y 2 9 t c G x l d G V f d G l t Z V 9 z Z X J p Z X M v Q X V 0 b 1 J l b W 9 2 Z W R D b 2 x 1 b W 5 z M S 5 7 Z 2 5 p c G N f M j A x M i w x N T V 9 J n F 1 b 3 Q 7 L C Z x d W 9 0 O 1 N l Y 3 R p b 2 4 x L 0 h E U j I x L T I y X 0 N v b X B v c 2 l 0 Z V 9 p b m R p Y 2 V z X 2 N v b X B s Z X R l X 3 R p b W V f c 2 V y a W V z L 0 F 1 d G 9 S Z W 1 v d m V k Q 2 9 s d W 1 u c z E u e 2 d u a X B j X z I w M T M s M T U 2 f S Z x d W 9 0 O y w m c X V v d D t T Z W N 0 a W 9 u M S 9 I R F I y M S 0 y M l 9 D b 2 1 w b 3 N p d G V f a W 5 k a W N l c 1 9 j b 2 1 w b G V 0 Z V 9 0 a W 1 l X 3 N l c m l l c y 9 B d X R v U m V t b 3 Z l Z E N v b H V t b n M x L n t n b m l w Y 1 8 y M D E 0 L D E 1 N 3 0 m c X V v d D s s J n F 1 b 3 Q 7 U 2 V j d G l v b j E v S E R S M j E t M j J f Q 2 9 t c G 9 z a X R l X 2 l u Z G l j Z X N f Y 2 9 t c G x l d G V f d G l t Z V 9 z Z X J p Z X M v Q X V 0 b 1 J l b W 9 2 Z W R D b 2 x 1 b W 5 z M S 5 7 Z 2 5 p c G N f M j A x N S w x N T h 9 J n F 1 b 3 Q 7 L C Z x d W 9 0 O 1 N l Y 3 R p b 2 4 x L 0 h E U j I x L T I y X 0 N v b X B v c 2 l 0 Z V 9 p b m R p Y 2 V z X 2 N v b X B s Z X R l X 3 R p b W V f c 2 V y a W V z L 0 F 1 d G 9 S Z W 1 v d m V k Q 2 9 s d W 1 u c z E u e 2 d u a X B j X z I w M T Y s M T U 5 f S Z x d W 9 0 O y w m c X V v d D t T Z W N 0 a W 9 u M S 9 I R F I y M S 0 y M l 9 D b 2 1 w b 3 N p d G V f a W 5 k a W N l c 1 9 j b 2 1 w b G V 0 Z V 9 0 a W 1 l X 3 N l c m l l c y 9 B d X R v U m V t b 3 Z l Z E N v b H V t b n M x L n t n b m l w Y 1 8 y M D E 3 L D E 2 M H 0 m c X V v d D s s J n F 1 b 3 Q 7 U 2 V j d G l v b j E v S E R S M j E t M j J f Q 2 9 t c G 9 z a X R l X 2 l u Z G l j Z X N f Y 2 9 t c G x l d G V f d G l t Z V 9 z Z X J p Z X M v Q X V 0 b 1 J l b W 9 2 Z W R D b 2 x 1 b W 5 z M S 5 7 Z 2 5 p c G N f M j A x O C w x N j F 9 J n F 1 b 3 Q 7 L C Z x d W 9 0 O 1 N l Y 3 R p b 2 4 x L 0 h E U j I x L T I y X 0 N v b X B v c 2 l 0 Z V 9 p b m R p Y 2 V z X 2 N v b X B s Z X R l X 3 R p b W V f c 2 V y a W V z L 0 F 1 d G 9 S Z W 1 v d m V k Q 2 9 s d W 1 u c z E u e 2 d u a X B j X z I w M T k s M T Y y f S Z x d W 9 0 O y w m c X V v d D t T Z W N 0 a W 9 u M S 9 I R F I y M S 0 y M l 9 D b 2 1 w b 3 N p d G V f a W 5 k a W N l c 1 9 j b 2 1 w b G V 0 Z V 9 0 a W 1 l X 3 N l c m l l c y 9 B d X R v U m V t b 3 Z l Z E N v b H V t b n M x L n t n b m l w Y 1 8 y M D I w L D E 2 M 3 0 m c X V v d D s s J n F 1 b 3 Q 7 U 2 V j d G l v b j E v S E R S M j E t M j J f Q 2 9 t c G 9 z a X R l X 2 l u Z G l j Z X N f Y 2 9 t c G x l d G V f d G l t Z V 9 z Z X J p Z X M v Q X V 0 b 1 J l b W 9 2 Z W R D b 2 x 1 b W 5 z M S 5 7 Z 2 5 p c G N f M j A y M S w x N j R 9 J n F 1 b 3 Q 7 L C Z x d W 9 0 O 1 N l Y 3 R p b 2 4 x L 0 h E U j I x L T I y X 0 N v b X B v c 2 l 0 Z V 9 p b m R p Y 2 V z X 2 N v b X B s Z X R l X 3 R p b W V f c 2 V y a W V z L 0 F 1 d G 9 S Z W 1 v d m V k Q 2 9 s d W 1 u c z E u e 2 d k a V 9 n c m 9 1 c F 8 y M D I x L D E 2 N X 0 m c X V v d D s s J n F 1 b 3 Q 7 U 2 V j d G l v b j E v S E R S M j E t M j J f Q 2 9 t c G 9 z a X R l X 2 l u Z G l j Z X N f Y 2 9 t c G x l d G V f d G l t Z V 9 z Z X J p Z X M v Q X V 0 b 1 J l b W 9 2 Z W R D b 2 x 1 b W 5 z M S 5 7 Z 2 R p X z E 5 O T A s M T Y 2 f S Z x d W 9 0 O y w m c X V v d D t T Z W N 0 a W 9 u M S 9 I R F I y M S 0 y M l 9 D b 2 1 w b 3 N p d G V f a W 5 k a W N l c 1 9 j b 2 1 w b G V 0 Z V 9 0 a W 1 l X 3 N l c m l l c y 9 B d X R v U m V t b 3 Z l Z E N v b H V t b n M x L n t n Z G l f M T k 5 M S w x N j d 9 J n F 1 b 3 Q 7 L C Z x d W 9 0 O 1 N l Y 3 R p b 2 4 x L 0 h E U j I x L T I y X 0 N v b X B v c 2 l 0 Z V 9 p b m R p Y 2 V z X 2 N v b X B s Z X R l X 3 R p b W V f c 2 V y a W V z L 0 F 1 d G 9 S Z W 1 v d m V k Q 2 9 s d W 1 u c z E u e 2 d k a V 8 x O T k y L D E 2 O H 0 m c X V v d D s s J n F 1 b 3 Q 7 U 2 V j d G l v b j E v S E R S M j E t M j J f Q 2 9 t c G 9 z a X R l X 2 l u Z G l j Z X N f Y 2 9 t c G x l d G V f d G l t Z V 9 z Z X J p Z X M v Q X V 0 b 1 J l b W 9 2 Z W R D b 2 x 1 b W 5 z M S 5 7 Z 2 R p X z E 5 O T M s M T Y 5 f S Z x d W 9 0 O y w m c X V v d D t T Z W N 0 a W 9 u M S 9 I R F I y M S 0 y M l 9 D b 2 1 w b 3 N p d G V f a W 5 k a W N l c 1 9 j b 2 1 w b G V 0 Z V 9 0 a W 1 l X 3 N l c m l l c y 9 B d X R v U m V t b 3 Z l Z E N v b H V t b n M x L n t n Z G l f M T k 5 N C w x N z B 9 J n F 1 b 3 Q 7 L C Z x d W 9 0 O 1 N l Y 3 R p b 2 4 x L 0 h E U j I x L T I y X 0 N v b X B v c 2 l 0 Z V 9 p b m R p Y 2 V z X 2 N v b X B s Z X R l X 3 R p b W V f c 2 V y a W V z L 0 F 1 d G 9 S Z W 1 v d m V k Q 2 9 s d W 1 u c z E u e 2 d k a V 8 x O T k 1 L D E 3 M X 0 m c X V v d D s s J n F 1 b 3 Q 7 U 2 V j d G l v b j E v S E R S M j E t M j J f Q 2 9 t c G 9 z a X R l X 2 l u Z G l j Z X N f Y 2 9 t c G x l d G V f d G l t Z V 9 z Z X J p Z X M v Q X V 0 b 1 J l b W 9 2 Z W R D b 2 x 1 b W 5 z M S 5 7 Z 2 R p X z E 5 O T Y s M T c y f S Z x d W 9 0 O y w m c X V v d D t T Z W N 0 a W 9 u M S 9 I R F I y M S 0 y M l 9 D b 2 1 w b 3 N p d G V f a W 5 k a W N l c 1 9 j b 2 1 w b G V 0 Z V 9 0 a W 1 l X 3 N l c m l l c y 9 B d X R v U m V t b 3 Z l Z E N v b H V t b n M x L n t n Z G l f M T k 5 N y w x N z N 9 J n F 1 b 3 Q 7 L C Z x d W 9 0 O 1 N l Y 3 R p b 2 4 x L 0 h E U j I x L T I y X 0 N v b X B v c 2 l 0 Z V 9 p b m R p Y 2 V z X 2 N v b X B s Z X R l X 3 R p b W V f c 2 V y a W V z L 0 F 1 d G 9 S Z W 1 v d m V k Q 2 9 s d W 1 u c z E u e 2 d k a V 8 x O T k 4 L D E 3 N H 0 m c X V v d D s s J n F 1 b 3 Q 7 U 2 V j d G l v b j E v S E R S M j E t M j J f Q 2 9 t c G 9 z a X R l X 2 l u Z G l j Z X N f Y 2 9 t c G x l d G V f d G l t Z V 9 z Z X J p Z X M v Q X V 0 b 1 J l b W 9 2 Z W R D b 2 x 1 b W 5 z M S 5 7 Z 2 R p X z E 5 O T k s M T c 1 f S Z x d W 9 0 O y w m c X V v d D t T Z W N 0 a W 9 u M S 9 I R F I y M S 0 y M l 9 D b 2 1 w b 3 N p d G V f a W 5 k a W N l c 1 9 j b 2 1 w b G V 0 Z V 9 0 a W 1 l X 3 N l c m l l c y 9 B d X R v U m V t b 3 Z l Z E N v b H V t b n M x L n t n Z G l f M j A w M C w x N z Z 9 J n F 1 b 3 Q 7 L C Z x d W 9 0 O 1 N l Y 3 R p b 2 4 x L 0 h E U j I x L T I y X 0 N v b X B v c 2 l 0 Z V 9 p b m R p Y 2 V z X 2 N v b X B s Z X R l X 3 R p b W V f c 2 V y a W V z L 0 F 1 d G 9 S Z W 1 v d m V k Q 2 9 s d W 1 u c z E u e 2 d k a V 8 y M D A x L D E 3 N 3 0 m c X V v d D s s J n F 1 b 3 Q 7 U 2 V j d G l v b j E v S E R S M j E t M j J f Q 2 9 t c G 9 z a X R l X 2 l u Z G l j Z X N f Y 2 9 t c G x l d G V f d G l t Z V 9 z Z X J p Z X M v Q X V 0 b 1 J l b W 9 2 Z W R D b 2 x 1 b W 5 z M S 5 7 Z 2 R p X z I w M D I s M T c 4 f S Z x d W 9 0 O y w m c X V v d D t T Z W N 0 a W 9 u M S 9 I R F I y M S 0 y M l 9 D b 2 1 w b 3 N p d G V f a W 5 k a W N l c 1 9 j b 2 1 w b G V 0 Z V 9 0 a W 1 l X 3 N l c m l l c y 9 B d X R v U m V t b 3 Z l Z E N v b H V t b n M x L n t n Z G l f M j A w M y w x N z l 9 J n F 1 b 3 Q 7 L C Z x d W 9 0 O 1 N l Y 3 R p b 2 4 x L 0 h E U j I x L T I y X 0 N v b X B v c 2 l 0 Z V 9 p b m R p Y 2 V z X 2 N v b X B s Z X R l X 3 R p b W V f c 2 V y a W V z L 0 F 1 d G 9 S Z W 1 v d m V k Q 2 9 s d W 1 u c z E u e 2 d k a V 8 y M D A 0 L D E 4 M H 0 m c X V v d D s s J n F 1 b 3 Q 7 U 2 V j d G l v b j E v S E R S M j E t M j J f Q 2 9 t c G 9 z a X R l X 2 l u Z G l j Z X N f Y 2 9 t c G x l d G V f d G l t Z V 9 z Z X J p Z X M v Q X V 0 b 1 J l b W 9 2 Z W R D b 2 x 1 b W 5 z M S 5 7 Z 2 R p X z I w M D U s M T g x f S Z x d W 9 0 O y w m c X V v d D t T Z W N 0 a W 9 u M S 9 I R F I y M S 0 y M l 9 D b 2 1 w b 3 N p d G V f a W 5 k a W N l c 1 9 j b 2 1 w b G V 0 Z V 9 0 a W 1 l X 3 N l c m l l c y 9 B d X R v U m V t b 3 Z l Z E N v b H V t b n M x L n t n Z G l f M j A w N i w x O D J 9 J n F 1 b 3 Q 7 L C Z x d W 9 0 O 1 N l Y 3 R p b 2 4 x L 0 h E U j I x L T I y X 0 N v b X B v c 2 l 0 Z V 9 p b m R p Y 2 V z X 2 N v b X B s Z X R l X 3 R p b W V f c 2 V y a W V z L 0 F 1 d G 9 S Z W 1 v d m V k Q 2 9 s d W 1 u c z E u e 2 d k a V 8 y M D A 3 L D E 4 M 3 0 m c X V v d D s s J n F 1 b 3 Q 7 U 2 V j d G l v b j E v S E R S M j E t M j J f Q 2 9 t c G 9 z a X R l X 2 l u Z G l j Z X N f Y 2 9 t c G x l d G V f d G l t Z V 9 z Z X J p Z X M v Q X V 0 b 1 J l b W 9 2 Z W R D b 2 x 1 b W 5 z M S 5 7 Z 2 R p X z I w M D g s M T g 0 f S Z x d W 9 0 O y w m c X V v d D t T Z W N 0 a W 9 u M S 9 I R F I y M S 0 y M l 9 D b 2 1 w b 3 N p d G V f a W 5 k a W N l c 1 9 j b 2 1 w b G V 0 Z V 9 0 a W 1 l X 3 N l c m l l c y 9 B d X R v U m V t b 3 Z l Z E N v b H V t b n M x L n t n Z G l f M j A w O S w x O D V 9 J n F 1 b 3 Q 7 L C Z x d W 9 0 O 1 N l Y 3 R p b 2 4 x L 0 h E U j I x L T I y X 0 N v b X B v c 2 l 0 Z V 9 p b m R p Y 2 V z X 2 N v b X B s Z X R l X 3 R p b W V f c 2 V y a W V z L 0 F 1 d G 9 S Z W 1 v d m V k Q 2 9 s d W 1 u c z E u e 2 d k a V 8 y M D E w L D E 4 N n 0 m c X V v d D s s J n F 1 b 3 Q 7 U 2 V j d G l v b j E v S E R S M j E t M j J f Q 2 9 t c G 9 z a X R l X 2 l u Z G l j Z X N f Y 2 9 t c G x l d G V f d G l t Z V 9 z Z X J p Z X M v Q X V 0 b 1 J l b W 9 2 Z W R D b 2 x 1 b W 5 z M S 5 7 Z 2 R p X z I w M T E s M T g 3 f S Z x d W 9 0 O y w m c X V v d D t T Z W N 0 a W 9 u M S 9 I R F I y M S 0 y M l 9 D b 2 1 w b 3 N p d G V f a W 5 k a W N l c 1 9 j b 2 1 w b G V 0 Z V 9 0 a W 1 l X 3 N l c m l l c y 9 B d X R v U m V t b 3 Z l Z E N v b H V t b n M x L n t n Z G l f M j A x M i w x O D h 9 J n F 1 b 3 Q 7 L C Z x d W 9 0 O 1 N l Y 3 R p b 2 4 x L 0 h E U j I x L T I y X 0 N v b X B v c 2 l 0 Z V 9 p b m R p Y 2 V z X 2 N v b X B s Z X R l X 3 R p b W V f c 2 V y a W V z L 0 F 1 d G 9 S Z W 1 v d m V k Q 2 9 s d W 1 u c z E u e 2 d k a V 8 y M D E z L D E 4 O X 0 m c X V v d D s s J n F 1 b 3 Q 7 U 2 V j d G l v b j E v S E R S M j E t M j J f Q 2 9 t c G 9 z a X R l X 2 l u Z G l j Z X N f Y 2 9 t c G x l d G V f d G l t Z V 9 z Z X J p Z X M v Q X V 0 b 1 J l b W 9 2 Z W R D b 2 x 1 b W 5 z M S 5 7 Z 2 R p X z I w M T Q s M T k w f S Z x d W 9 0 O y w m c X V v d D t T Z W N 0 a W 9 u M S 9 I R F I y M S 0 y M l 9 D b 2 1 w b 3 N p d G V f a W 5 k a W N l c 1 9 j b 2 1 w b G V 0 Z V 9 0 a W 1 l X 3 N l c m l l c y 9 B d X R v U m V t b 3 Z l Z E N v b H V t b n M x L n t n Z G l f M j A x N S w x O T F 9 J n F 1 b 3 Q 7 L C Z x d W 9 0 O 1 N l Y 3 R p b 2 4 x L 0 h E U j I x L T I y X 0 N v b X B v c 2 l 0 Z V 9 p b m R p Y 2 V z X 2 N v b X B s Z X R l X 3 R p b W V f c 2 V y a W V z L 0 F 1 d G 9 S Z W 1 v d m V k Q 2 9 s d W 1 u c z E u e 2 d k a V 8 y M D E 2 L D E 5 M n 0 m c X V v d D s s J n F 1 b 3 Q 7 U 2 V j d G l v b j E v S E R S M j E t M j J f Q 2 9 t c G 9 z a X R l X 2 l u Z G l j Z X N f Y 2 9 t c G x l d G V f d G l t Z V 9 z Z X J p Z X M v Q X V 0 b 1 J l b W 9 2 Z W R D b 2 x 1 b W 5 z M S 5 7 Z 2 R p X z I w M T c s M T k z f S Z x d W 9 0 O y w m c X V v d D t T Z W N 0 a W 9 u M S 9 I R F I y M S 0 y M l 9 D b 2 1 w b 3 N p d G V f a W 5 k a W N l c 1 9 j b 2 1 w b G V 0 Z V 9 0 a W 1 l X 3 N l c m l l c y 9 B d X R v U m V t b 3 Z l Z E N v b H V t b n M x L n t n Z G l f M j A x O C w x O T R 9 J n F 1 b 3 Q 7 L C Z x d W 9 0 O 1 N l Y 3 R p b 2 4 x L 0 h E U j I x L T I y X 0 N v b X B v c 2 l 0 Z V 9 p b m R p Y 2 V z X 2 N v b X B s Z X R l X 3 R p b W V f c 2 V y a W V z L 0 F 1 d G 9 S Z W 1 v d m V k Q 2 9 s d W 1 u c z E u e 2 d k a V 8 y M D E 5 L D E 5 N X 0 m c X V v d D s s J n F 1 b 3 Q 7 U 2 V j d G l v b j E v S E R S M j E t M j J f Q 2 9 t c G 9 z a X R l X 2 l u Z G l j Z X N f Y 2 9 t c G x l d G V f d G l t Z V 9 z Z X J p Z X M v Q X V 0 b 1 J l b W 9 2 Z W R D b 2 x 1 b W 5 z M S 5 7 Z 2 R p X z I w M j A s M T k 2 f S Z x d W 9 0 O y w m c X V v d D t T Z W N 0 a W 9 u M S 9 I R F I y M S 0 y M l 9 D b 2 1 w b 3 N p d G V f a W 5 k a W N l c 1 9 j b 2 1 w b G V 0 Z V 9 0 a W 1 l X 3 N l c m l l c y 9 B d X R v U m V t b 3 Z l Z E N v b H V t b n M x L n t n Z G l f M j A y M S w x O T d 9 J n F 1 b 3 Q 7 L C Z x d W 9 0 O 1 N l Y 3 R p b 2 4 x L 0 h E U j I x L T I y X 0 N v b X B v c 2 l 0 Z V 9 p b m R p Y 2 V z X 2 N v b X B s Z X R l X 3 R p b W V f c 2 V y a W V z L 0 F 1 d G 9 S Z W 1 v d m V k Q 2 9 s d W 1 u c z E u e 2 h k a V 9 m X z E 5 O T A s M T k 4 f S Z x d W 9 0 O y w m c X V v d D t T Z W N 0 a W 9 u M S 9 I R F I y M S 0 y M l 9 D b 2 1 w b 3 N p d G V f a W 5 k a W N l c 1 9 j b 2 1 w b G V 0 Z V 9 0 a W 1 l X 3 N l c m l l c y 9 B d X R v U m V t b 3 Z l Z E N v b H V t b n M x L n t o Z G l f Z l 8 x O T k x L D E 5 O X 0 m c X V v d D s s J n F 1 b 3 Q 7 U 2 V j d G l v b j E v S E R S M j E t M j J f Q 2 9 t c G 9 z a X R l X 2 l u Z G l j Z X N f Y 2 9 t c G x l d G V f d G l t Z V 9 z Z X J p Z X M v Q X V 0 b 1 J l b W 9 2 Z W R D b 2 x 1 b W 5 z M S 5 7 a G R p X 2 Z f M T k 5 M i w y M D B 9 J n F 1 b 3 Q 7 L C Z x d W 9 0 O 1 N l Y 3 R p b 2 4 x L 0 h E U j I x L T I y X 0 N v b X B v c 2 l 0 Z V 9 p b m R p Y 2 V z X 2 N v b X B s Z X R l X 3 R p b W V f c 2 V y a W V z L 0 F 1 d G 9 S Z W 1 v d m V k Q 2 9 s d W 1 u c z E u e 2 h k a V 9 m X z E 5 O T M s M j A x f S Z x d W 9 0 O y w m c X V v d D t T Z W N 0 a W 9 u M S 9 I R F I y M S 0 y M l 9 D b 2 1 w b 3 N p d G V f a W 5 k a W N l c 1 9 j b 2 1 w b G V 0 Z V 9 0 a W 1 l X 3 N l c m l l c y 9 B d X R v U m V t b 3 Z l Z E N v b H V t b n M x L n t o Z G l f Z l 8 x O T k 0 L D I w M n 0 m c X V v d D s s J n F 1 b 3 Q 7 U 2 V j d G l v b j E v S E R S M j E t M j J f Q 2 9 t c G 9 z a X R l X 2 l u Z G l j Z X N f Y 2 9 t c G x l d G V f d G l t Z V 9 z Z X J p Z X M v Q X V 0 b 1 J l b W 9 2 Z W R D b 2 x 1 b W 5 z M S 5 7 a G R p X 2 Z f M T k 5 N S w y M D N 9 J n F 1 b 3 Q 7 L C Z x d W 9 0 O 1 N l Y 3 R p b 2 4 x L 0 h E U j I x L T I y X 0 N v b X B v c 2 l 0 Z V 9 p b m R p Y 2 V z X 2 N v b X B s Z X R l X 3 R p b W V f c 2 V y a W V z L 0 F 1 d G 9 S Z W 1 v d m V k Q 2 9 s d W 1 u c z E u e 2 h k a V 9 m X z E 5 O T Y s M j A 0 f S Z x d W 9 0 O y w m c X V v d D t T Z W N 0 a W 9 u M S 9 I R F I y M S 0 y M l 9 D b 2 1 w b 3 N p d G V f a W 5 k a W N l c 1 9 j b 2 1 w b G V 0 Z V 9 0 a W 1 l X 3 N l c m l l c y 9 B d X R v U m V t b 3 Z l Z E N v b H V t b n M x L n t o Z G l f Z l 8 x O T k 3 L D I w N X 0 m c X V v d D s s J n F 1 b 3 Q 7 U 2 V j d G l v b j E v S E R S M j E t M j J f Q 2 9 t c G 9 z a X R l X 2 l u Z G l j Z X N f Y 2 9 t c G x l d G V f d G l t Z V 9 z Z X J p Z X M v Q X V 0 b 1 J l b W 9 2 Z W R D b 2 x 1 b W 5 z M S 5 7 a G R p X 2 Z f M T k 5 O C w y M D Z 9 J n F 1 b 3 Q 7 L C Z x d W 9 0 O 1 N l Y 3 R p b 2 4 x L 0 h E U j I x L T I y X 0 N v b X B v c 2 l 0 Z V 9 p b m R p Y 2 V z X 2 N v b X B s Z X R l X 3 R p b W V f c 2 V y a W V z L 0 F 1 d G 9 S Z W 1 v d m V k Q 2 9 s d W 1 u c z E u e 2 h k a V 9 m X z E 5 O T k s M j A 3 f S Z x d W 9 0 O y w m c X V v d D t T Z W N 0 a W 9 u M S 9 I R F I y M S 0 y M l 9 D b 2 1 w b 3 N p d G V f a W 5 k a W N l c 1 9 j b 2 1 w b G V 0 Z V 9 0 a W 1 l X 3 N l c m l l c y 9 B d X R v U m V t b 3 Z l Z E N v b H V t b n M x L n t o Z G l f Z l 8 y M D A w L D I w O H 0 m c X V v d D s s J n F 1 b 3 Q 7 U 2 V j d G l v b j E v S E R S M j E t M j J f Q 2 9 t c G 9 z a X R l X 2 l u Z G l j Z X N f Y 2 9 t c G x l d G V f d G l t Z V 9 z Z X J p Z X M v Q X V 0 b 1 J l b W 9 2 Z W R D b 2 x 1 b W 5 z M S 5 7 a G R p X 2 Z f M j A w M S w y M D l 9 J n F 1 b 3 Q 7 L C Z x d W 9 0 O 1 N l Y 3 R p b 2 4 x L 0 h E U j I x L T I y X 0 N v b X B v c 2 l 0 Z V 9 p b m R p Y 2 V z X 2 N v b X B s Z X R l X 3 R p b W V f c 2 V y a W V z L 0 F 1 d G 9 S Z W 1 v d m V k Q 2 9 s d W 1 u c z E u e 2 h k a V 9 m X z I w M D I s M j E w f S Z x d W 9 0 O y w m c X V v d D t T Z W N 0 a W 9 u M S 9 I R F I y M S 0 y M l 9 D b 2 1 w b 3 N p d G V f a W 5 k a W N l c 1 9 j b 2 1 w b G V 0 Z V 9 0 a W 1 l X 3 N l c m l l c y 9 B d X R v U m V t b 3 Z l Z E N v b H V t b n M x L n t o Z G l f Z l 8 y M D A z L D I x M X 0 m c X V v d D s s J n F 1 b 3 Q 7 U 2 V j d G l v b j E v S E R S M j E t M j J f Q 2 9 t c G 9 z a X R l X 2 l u Z G l j Z X N f Y 2 9 t c G x l d G V f d G l t Z V 9 z Z X J p Z X M v Q X V 0 b 1 J l b W 9 2 Z W R D b 2 x 1 b W 5 z M S 5 7 a G R p X 2 Z f M j A w N C w y M T J 9 J n F 1 b 3 Q 7 L C Z x d W 9 0 O 1 N l Y 3 R p b 2 4 x L 0 h E U j I x L T I y X 0 N v b X B v c 2 l 0 Z V 9 p b m R p Y 2 V z X 2 N v b X B s Z X R l X 3 R p b W V f c 2 V y a W V z L 0 F 1 d G 9 S Z W 1 v d m V k Q 2 9 s d W 1 u c z E u e 2 h k a V 9 m X z I w M D U s M j E z f S Z x d W 9 0 O y w m c X V v d D t T Z W N 0 a W 9 u M S 9 I R F I y M S 0 y M l 9 D b 2 1 w b 3 N p d G V f a W 5 k a W N l c 1 9 j b 2 1 w b G V 0 Z V 9 0 a W 1 l X 3 N l c m l l c y 9 B d X R v U m V t b 3 Z l Z E N v b H V t b n M x L n t o Z G l f Z l 8 y M D A 2 L D I x N H 0 m c X V v d D s s J n F 1 b 3 Q 7 U 2 V j d G l v b j E v S E R S M j E t M j J f Q 2 9 t c G 9 z a X R l X 2 l u Z G l j Z X N f Y 2 9 t c G x l d G V f d G l t Z V 9 z Z X J p Z X M v Q X V 0 b 1 J l b W 9 2 Z W R D b 2 x 1 b W 5 z M S 5 7 a G R p X 2 Z f M j A w N y w y M T V 9 J n F 1 b 3 Q 7 L C Z x d W 9 0 O 1 N l Y 3 R p b 2 4 x L 0 h E U j I x L T I y X 0 N v b X B v c 2 l 0 Z V 9 p b m R p Y 2 V z X 2 N v b X B s Z X R l X 3 R p b W V f c 2 V y a W V z L 0 F 1 d G 9 S Z W 1 v d m V k Q 2 9 s d W 1 u c z E u e 2 h k a V 9 m X z I w M D g s M j E 2 f S Z x d W 9 0 O y w m c X V v d D t T Z W N 0 a W 9 u M S 9 I R F I y M S 0 y M l 9 D b 2 1 w b 3 N p d G V f a W 5 k a W N l c 1 9 j b 2 1 w b G V 0 Z V 9 0 a W 1 l X 3 N l c m l l c y 9 B d X R v U m V t b 3 Z l Z E N v b H V t b n M x L n t o Z G l f Z l 8 y M D A 5 L D I x N 3 0 m c X V v d D s s J n F 1 b 3 Q 7 U 2 V j d G l v b j E v S E R S M j E t M j J f Q 2 9 t c G 9 z a X R l X 2 l u Z G l j Z X N f Y 2 9 t c G x l d G V f d G l t Z V 9 z Z X J p Z X M v Q X V 0 b 1 J l b W 9 2 Z W R D b 2 x 1 b W 5 z M S 5 7 a G R p X 2 Z f M j A x M C w y M T h 9 J n F 1 b 3 Q 7 L C Z x d W 9 0 O 1 N l Y 3 R p b 2 4 x L 0 h E U j I x L T I y X 0 N v b X B v c 2 l 0 Z V 9 p b m R p Y 2 V z X 2 N v b X B s Z X R l X 3 R p b W V f c 2 V y a W V z L 0 F 1 d G 9 S Z W 1 v d m V k Q 2 9 s d W 1 u c z E u e 2 h k a V 9 m X z I w M T E s M j E 5 f S Z x d W 9 0 O y w m c X V v d D t T Z W N 0 a W 9 u M S 9 I R F I y M S 0 y M l 9 D b 2 1 w b 3 N p d G V f a W 5 k a W N l c 1 9 j b 2 1 w b G V 0 Z V 9 0 a W 1 l X 3 N l c m l l c y 9 B d X R v U m V t b 3 Z l Z E N v b H V t b n M x L n t o Z G l f Z l 8 y M D E y L D I y M H 0 m c X V v d D s s J n F 1 b 3 Q 7 U 2 V j d G l v b j E v S E R S M j E t M j J f Q 2 9 t c G 9 z a X R l X 2 l u Z G l j Z X N f Y 2 9 t c G x l d G V f d G l t Z V 9 z Z X J p Z X M v Q X V 0 b 1 J l b W 9 2 Z W R D b 2 x 1 b W 5 z M S 5 7 a G R p X 2 Z f M j A x M y w y M j F 9 J n F 1 b 3 Q 7 L C Z x d W 9 0 O 1 N l Y 3 R p b 2 4 x L 0 h E U j I x L T I y X 0 N v b X B v c 2 l 0 Z V 9 p b m R p Y 2 V z X 2 N v b X B s Z X R l X 3 R p b W V f c 2 V y a W V z L 0 F 1 d G 9 S Z W 1 v d m V k Q 2 9 s d W 1 u c z E u e 2 h k a V 9 m X z I w M T Q s M j I y f S Z x d W 9 0 O y w m c X V v d D t T Z W N 0 a W 9 u M S 9 I R F I y M S 0 y M l 9 D b 2 1 w b 3 N p d G V f a W 5 k a W N l c 1 9 j b 2 1 w b G V 0 Z V 9 0 a W 1 l X 3 N l c m l l c y 9 B d X R v U m V t b 3 Z l Z E N v b H V t b n M x L n t o Z G l f Z l 8 y M D E 1 L D I y M 3 0 m c X V v d D s s J n F 1 b 3 Q 7 U 2 V j d G l v b j E v S E R S M j E t M j J f Q 2 9 t c G 9 z a X R l X 2 l u Z G l j Z X N f Y 2 9 t c G x l d G V f d G l t Z V 9 z Z X J p Z X M v Q X V 0 b 1 J l b W 9 2 Z W R D b 2 x 1 b W 5 z M S 5 7 a G R p X 2 Z f M j A x N i w y M j R 9 J n F 1 b 3 Q 7 L C Z x d W 9 0 O 1 N l Y 3 R p b 2 4 x L 0 h E U j I x L T I y X 0 N v b X B v c 2 l 0 Z V 9 p b m R p Y 2 V z X 2 N v b X B s Z X R l X 3 R p b W V f c 2 V y a W V z L 0 F 1 d G 9 S Z W 1 v d m V k Q 2 9 s d W 1 u c z E u e 2 h k a V 9 m X z I w M T c s M j I 1 f S Z x d W 9 0 O y w m c X V v d D t T Z W N 0 a W 9 u M S 9 I R F I y M S 0 y M l 9 D b 2 1 w b 3 N p d G V f a W 5 k a W N l c 1 9 j b 2 1 w b G V 0 Z V 9 0 a W 1 l X 3 N l c m l l c y 9 B d X R v U m V t b 3 Z l Z E N v b H V t b n M x L n t o Z G l f Z l 8 y M D E 4 L D I y N n 0 m c X V v d D s s J n F 1 b 3 Q 7 U 2 V j d G l v b j E v S E R S M j E t M j J f Q 2 9 t c G 9 z a X R l X 2 l u Z G l j Z X N f Y 2 9 t c G x l d G V f d G l t Z V 9 z Z X J p Z X M v Q X V 0 b 1 J l b W 9 2 Z W R D b 2 x 1 b W 5 z M S 5 7 a G R p X 2 Z f M j A x O S w y M j d 9 J n F 1 b 3 Q 7 L C Z x d W 9 0 O 1 N l Y 3 R p b 2 4 x L 0 h E U j I x L T I y X 0 N v b X B v c 2 l 0 Z V 9 p b m R p Y 2 V z X 2 N v b X B s Z X R l X 3 R p b W V f c 2 V y a W V z L 0 F 1 d G 9 S Z W 1 v d m V k Q 2 9 s d W 1 u c z E u e 2 h k a V 9 m X z I w M j A s M j I 4 f S Z x d W 9 0 O y w m c X V v d D t T Z W N 0 a W 9 u M S 9 I R F I y M S 0 y M l 9 D b 2 1 w b 3 N p d G V f a W 5 k a W N l c 1 9 j b 2 1 w b G V 0 Z V 9 0 a W 1 l X 3 N l c m l l c y 9 B d X R v U m V t b 3 Z l Z E N v b H V t b n M x L n t o Z G l f Z l 8 y M D I x L D I y O X 0 m c X V v d D s s J n F 1 b 3 Q 7 U 2 V j d G l v b j E v S E R S M j E t M j J f Q 2 9 t c G 9 z a X R l X 2 l u Z G l j Z X N f Y 2 9 t c G x l d G V f d G l t Z V 9 z Z X J p Z X M v Q X V 0 b 1 J l b W 9 2 Z W R D b 2 x 1 b W 5 z M S 5 7 b G V f Z l 8 x O T k w L D I z M H 0 m c X V v d D s s J n F 1 b 3 Q 7 U 2 V j d G l v b j E v S E R S M j E t M j J f Q 2 9 t c G 9 z a X R l X 2 l u Z G l j Z X N f Y 2 9 t c G x l d G V f d G l t Z V 9 z Z X J p Z X M v Q X V 0 b 1 J l b W 9 2 Z W R D b 2 x 1 b W 5 z M S 5 7 b G V f Z l 8 x O T k x L D I z M X 0 m c X V v d D s s J n F 1 b 3 Q 7 U 2 V j d G l v b j E v S E R S M j E t M j J f Q 2 9 t c G 9 z a X R l X 2 l u Z G l j Z X N f Y 2 9 t c G x l d G V f d G l t Z V 9 z Z X J p Z X M v Q X V 0 b 1 J l b W 9 2 Z W R D b 2 x 1 b W 5 z M S 5 7 b G V f Z l 8 x O T k y L D I z M n 0 m c X V v d D s s J n F 1 b 3 Q 7 U 2 V j d G l v b j E v S E R S M j E t M j J f Q 2 9 t c G 9 z a X R l X 2 l u Z G l j Z X N f Y 2 9 t c G x l d G V f d G l t Z V 9 z Z X J p Z X M v Q X V 0 b 1 J l b W 9 2 Z W R D b 2 x 1 b W 5 z M S 5 7 b G V f Z l 8 x O T k z L D I z M 3 0 m c X V v d D s s J n F 1 b 3 Q 7 U 2 V j d G l v b j E v S E R S M j E t M j J f Q 2 9 t c G 9 z a X R l X 2 l u Z G l j Z X N f Y 2 9 t c G x l d G V f d G l t Z V 9 z Z X J p Z X M v Q X V 0 b 1 J l b W 9 2 Z W R D b 2 x 1 b W 5 z M S 5 7 b G V f Z l 8 x O T k 0 L D I z N H 0 m c X V v d D s s J n F 1 b 3 Q 7 U 2 V j d G l v b j E v S E R S M j E t M j J f Q 2 9 t c G 9 z a X R l X 2 l u Z G l j Z X N f Y 2 9 t c G x l d G V f d G l t Z V 9 z Z X J p Z X M v Q X V 0 b 1 J l b W 9 2 Z W R D b 2 x 1 b W 5 z M S 5 7 b G V f Z l 8 x O T k 1 L D I z N X 0 m c X V v d D s s J n F 1 b 3 Q 7 U 2 V j d G l v b j E v S E R S M j E t M j J f Q 2 9 t c G 9 z a X R l X 2 l u Z G l j Z X N f Y 2 9 t c G x l d G V f d G l t Z V 9 z Z X J p Z X M v Q X V 0 b 1 J l b W 9 2 Z W R D b 2 x 1 b W 5 z M S 5 7 b G V f Z l 8 x O T k 2 L D I z N n 0 m c X V v d D s s J n F 1 b 3 Q 7 U 2 V j d G l v b j E v S E R S M j E t M j J f Q 2 9 t c G 9 z a X R l X 2 l u Z G l j Z X N f Y 2 9 t c G x l d G V f d G l t Z V 9 z Z X J p Z X M v Q X V 0 b 1 J l b W 9 2 Z W R D b 2 x 1 b W 5 z M S 5 7 b G V f Z l 8 x O T k 3 L D I z N 3 0 m c X V v d D s s J n F 1 b 3 Q 7 U 2 V j d G l v b j E v S E R S M j E t M j J f Q 2 9 t c G 9 z a X R l X 2 l u Z G l j Z X N f Y 2 9 t c G x l d G V f d G l t Z V 9 z Z X J p Z X M v Q X V 0 b 1 J l b W 9 2 Z W R D b 2 x 1 b W 5 z M S 5 7 b G V f Z l 8 x O T k 4 L D I z O H 0 m c X V v d D s s J n F 1 b 3 Q 7 U 2 V j d G l v b j E v S E R S M j E t M j J f Q 2 9 t c G 9 z a X R l X 2 l u Z G l j Z X N f Y 2 9 t c G x l d G V f d G l t Z V 9 z Z X J p Z X M v Q X V 0 b 1 J l b W 9 2 Z W R D b 2 x 1 b W 5 z M S 5 7 b G V f Z l 8 x O T k 5 L D I z O X 0 m c X V v d D s s J n F 1 b 3 Q 7 U 2 V j d G l v b j E v S E R S M j E t M j J f Q 2 9 t c G 9 z a X R l X 2 l u Z G l j Z X N f Y 2 9 t c G x l d G V f d G l t Z V 9 z Z X J p Z X M v Q X V 0 b 1 J l b W 9 2 Z W R D b 2 x 1 b W 5 z M S 5 7 b G V f Z l 8 y M D A w L D I 0 M H 0 m c X V v d D s s J n F 1 b 3 Q 7 U 2 V j d G l v b j E v S E R S M j E t M j J f Q 2 9 t c G 9 z a X R l X 2 l u Z G l j Z X N f Y 2 9 t c G x l d G V f d G l t Z V 9 z Z X J p Z X M v Q X V 0 b 1 J l b W 9 2 Z W R D b 2 x 1 b W 5 z M S 5 7 b G V f Z l 8 y M D A x L D I 0 M X 0 m c X V v d D s s J n F 1 b 3 Q 7 U 2 V j d G l v b j E v S E R S M j E t M j J f Q 2 9 t c G 9 z a X R l X 2 l u Z G l j Z X N f Y 2 9 t c G x l d G V f d G l t Z V 9 z Z X J p Z X M v Q X V 0 b 1 J l b W 9 2 Z W R D b 2 x 1 b W 5 z M S 5 7 b G V f Z l 8 y M D A y L D I 0 M n 0 m c X V v d D s s J n F 1 b 3 Q 7 U 2 V j d G l v b j E v S E R S M j E t M j J f Q 2 9 t c G 9 z a X R l X 2 l u Z G l j Z X N f Y 2 9 t c G x l d G V f d G l t Z V 9 z Z X J p Z X M v Q X V 0 b 1 J l b W 9 2 Z W R D b 2 x 1 b W 5 z M S 5 7 b G V f Z l 8 y M D A z L D I 0 M 3 0 m c X V v d D s s J n F 1 b 3 Q 7 U 2 V j d G l v b j E v S E R S M j E t M j J f Q 2 9 t c G 9 z a X R l X 2 l u Z G l j Z X N f Y 2 9 t c G x l d G V f d G l t Z V 9 z Z X J p Z X M v Q X V 0 b 1 J l b W 9 2 Z W R D b 2 x 1 b W 5 z M S 5 7 b G V f Z l 8 y M D A 0 L D I 0 N H 0 m c X V v d D s s J n F 1 b 3 Q 7 U 2 V j d G l v b j E v S E R S M j E t M j J f Q 2 9 t c G 9 z a X R l X 2 l u Z G l j Z X N f Y 2 9 t c G x l d G V f d G l t Z V 9 z Z X J p Z X M v Q X V 0 b 1 J l b W 9 2 Z W R D b 2 x 1 b W 5 z M S 5 7 b G V f Z l 8 y M D A 1 L D I 0 N X 0 m c X V v d D s s J n F 1 b 3 Q 7 U 2 V j d G l v b j E v S E R S M j E t M j J f Q 2 9 t c G 9 z a X R l X 2 l u Z G l j Z X N f Y 2 9 t c G x l d G V f d G l t Z V 9 z Z X J p Z X M v Q X V 0 b 1 J l b W 9 2 Z W R D b 2 x 1 b W 5 z M S 5 7 b G V f Z l 8 y M D A 2 L D I 0 N n 0 m c X V v d D s s J n F 1 b 3 Q 7 U 2 V j d G l v b j E v S E R S M j E t M j J f Q 2 9 t c G 9 z a X R l X 2 l u Z G l j Z X N f Y 2 9 t c G x l d G V f d G l t Z V 9 z Z X J p Z X M v Q X V 0 b 1 J l b W 9 2 Z W R D b 2 x 1 b W 5 z M S 5 7 b G V f Z l 8 y M D A 3 L D I 0 N 3 0 m c X V v d D s s J n F 1 b 3 Q 7 U 2 V j d G l v b j E v S E R S M j E t M j J f Q 2 9 t c G 9 z a X R l X 2 l u Z G l j Z X N f Y 2 9 t c G x l d G V f d G l t Z V 9 z Z X J p Z X M v Q X V 0 b 1 J l b W 9 2 Z W R D b 2 x 1 b W 5 z M S 5 7 b G V f Z l 8 y M D A 4 L D I 0 O H 0 m c X V v d D s s J n F 1 b 3 Q 7 U 2 V j d G l v b j E v S E R S M j E t M j J f Q 2 9 t c G 9 z a X R l X 2 l u Z G l j Z X N f Y 2 9 t c G x l d G V f d G l t Z V 9 z Z X J p Z X M v Q X V 0 b 1 J l b W 9 2 Z W R D b 2 x 1 b W 5 z M S 5 7 b G V f Z l 8 y M D A 5 L D I 0 O X 0 m c X V v d D s s J n F 1 b 3 Q 7 U 2 V j d G l v b j E v S E R S M j E t M j J f Q 2 9 t c G 9 z a X R l X 2 l u Z G l j Z X N f Y 2 9 t c G x l d G V f d G l t Z V 9 z Z X J p Z X M v Q X V 0 b 1 J l b W 9 2 Z W R D b 2 x 1 b W 5 z M S 5 7 b G V f Z l 8 y M D E w L D I 1 M H 0 m c X V v d D s s J n F 1 b 3 Q 7 U 2 V j d G l v b j E v S E R S M j E t M j J f Q 2 9 t c G 9 z a X R l X 2 l u Z G l j Z X N f Y 2 9 t c G x l d G V f d G l t Z V 9 z Z X J p Z X M v Q X V 0 b 1 J l b W 9 2 Z W R D b 2 x 1 b W 5 z M S 5 7 b G V f Z l 8 y M D E x L D I 1 M X 0 m c X V v d D s s J n F 1 b 3 Q 7 U 2 V j d G l v b j E v S E R S M j E t M j J f Q 2 9 t c G 9 z a X R l X 2 l u Z G l j Z X N f Y 2 9 t c G x l d G V f d G l t Z V 9 z Z X J p Z X M v Q X V 0 b 1 J l b W 9 2 Z W R D b 2 x 1 b W 5 z M S 5 7 b G V f Z l 8 y M D E y L D I 1 M n 0 m c X V v d D s s J n F 1 b 3 Q 7 U 2 V j d G l v b j E v S E R S M j E t M j J f Q 2 9 t c G 9 z a X R l X 2 l u Z G l j Z X N f Y 2 9 t c G x l d G V f d G l t Z V 9 z Z X J p Z X M v Q X V 0 b 1 J l b W 9 2 Z W R D b 2 x 1 b W 5 z M S 5 7 b G V f Z l 8 y M D E z L D I 1 M 3 0 m c X V v d D s s J n F 1 b 3 Q 7 U 2 V j d G l v b j E v S E R S M j E t M j J f Q 2 9 t c G 9 z a X R l X 2 l u Z G l j Z X N f Y 2 9 t c G x l d G V f d G l t Z V 9 z Z X J p Z X M v Q X V 0 b 1 J l b W 9 2 Z W R D b 2 x 1 b W 5 z M S 5 7 b G V f Z l 8 y M D E 0 L D I 1 N H 0 m c X V v d D s s J n F 1 b 3 Q 7 U 2 V j d G l v b j E v S E R S M j E t M j J f Q 2 9 t c G 9 z a X R l X 2 l u Z G l j Z X N f Y 2 9 t c G x l d G V f d G l t Z V 9 z Z X J p Z X M v Q X V 0 b 1 J l b W 9 2 Z W R D b 2 x 1 b W 5 z M S 5 7 b G V f Z l 8 y M D E 1 L D I 1 N X 0 m c X V v d D s s J n F 1 b 3 Q 7 U 2 V j d G l v b j E v S E R S M j E t M j J f Q 2 9 t c G 9 z a X R l X 2 l u Z G l j Z X N f Y 2 9 t c G x l d G V f d G l t Z V 9 z Z X J p Z X M v Q X V 0 b 1 J l b W 9 2 Z W R D b 2 x 1 b W 5 z M S 5 7 b G V f Z l 8 y M D E 2 L D I 1 N n 0 m c X V v d D s s J n F 1 b 3 Q 7 U 2 V j d G l v b j E v S E R S M j E t M j J f Q 2 9 t c G 9 z a X R l X 2 l u Z G l j Z X N f Y 2 9 t c G x l d G V f d G l t Z V 9 z Z X J p Z X M v Q X V 0 b 1 J l b W 9 2 Z W R D b 2 x 1 b W 5 z M S 5 7 b G V f Z l 8 y M D E 3 L D I 1 N 3 0 m c X V v d D s s J n F 1 b 3 Q 7 U 2 V j d G l v b j E v S E R S M j E t M j J f Q 2 9 t c G 9 z a X R l X 2 l u Z G l j Z X N f Y 2 9 t c G x l d G V f d G l t Z V 9 z Z X J p Z X M v Q X V 0 b 1 J l b W 9 2 Z W R D b 2 x 1 b W 5 z M S 5 7 b G V f Z l 8 y M D E 4 L D I 1 O H 0 m c X V v d D s s J n F 1 b 3 Q 7 U 2 V j d G l v b j E v S E R S M j E t M j J f Q 2 9 t c G 9 z a X R l X 2 l u Z G l j Z X N f Y 2 9 t c G x l d G V f d G l t Z V 9 z Z X J p Z X M v Q X V 0 b 1 J l b W 9 2 Z W R D b 2 x 1 b W 5 z M S 5 7 b G V f Z l 8 y M D E 5 L D I 1 O X 0 m c X V v d D s s J n F 1 b 3 Q 7 U 2 V j d G l v b j E v S E R S M j E t M j J f Q 2 9 t c G 9 z a X R l X 2 l u Z G l j Z X N f Y 2 9 t c G x l d G V f d G l t Z V 9 z Z X J p Z X M v Q X V 0 b 1 J l b W 9 2 Z W R D b 2 x 1 b W 5 z M S 5 7 b G V f Z l 8 y M D I w L D I 2 M H 0 m c X V v d D s s J n F 1 b 3 Q 7 U 2 V j d G l v b j E v S E R S M j E t M j J f Q 2 9 t c G 9 z a X R l X 2 l u Z G l j Z X N f Y 2 9 t c G x l d G V f d G l t Z V 9 z Z X J p Z X M v Q X V 0 b 1 J l b W 9 2 Z W R D b 2 x 1 b W 5 z M S 5 7 b G V f Z l 8 y M D I x L D I 2 M X 0 m c X V v d D s s J n F 1 b 3 Q 7 U 2 V j d G l v b j E v S E R S M j E t M j J f Q 2 9 t c G 9 z a X R l X 2 l u Z G l j Z X N f Y 2 9 t c G x l d G V f d G l t Z V 9 z Z X J p Z X M v Q X V 0 b 1 J l b W 9 2 Z W R D b 2 x 1 b W 5 z M S 5 7 Z X l z X 2 Z f M T k 5 M C w y N j J 9 J n F 1 b 3 Q 7 L C Z x d W 9 0 O 1 N l Y 3 R p b 2 4 x L 0 h E U j I x L T I y X 0 N v b X B v c 2 l 0 Z V 9 p b m R p Y 2 V z X 2 N v b X B s Z X R l X 3 R p b W V f c 2 V y a W V z L 0 F 1 d G 9 S Z W 1 v d m V k Q 2 9 s d W 1 u c z E u e 2 V 5 c 1 9 m X z E 5 O T E s M j Y z f S Z x d W 9 0 O y w m c X V v d D t T Z W N 0 a W 9 u M S 9 I R F I y M S 0 y M l 9 D b 2 1 w b 3 N p d G V f a W 5 k a W N l c 1 9 j b 2 1 w b G V 0 Z V 9 0 a W 1 l X 3 N l c m l l c y 9 B d X R v U m V t b 3 Z l Z E N v b H V t b n M x L n t l e X N f Z l 8 x O T k y L D I 2 N H 0 m c X V v d D s s J n F 1 b 3 Q 7 U 2 V j d G l v b j E v S E R S M j E t M j J f Q 2 9 t c G 9 z a X R l X 2 l u Z G l j Z X N f Y 2 9 t c G x l d G V f d G l t Z V 9 z Z X J p Z X M v Q X V 0 b 1 J l b W 9 2 Z W R D b 2 x 1 b W 5 z M S 5 7 Z X l z X 2 Z f M T k 5 M y w y N j V 9 J n F 1 b 3 Q 7 L C Z x d W 9 0 O 1 N l Y 3 R p b 2 4 x L 0 h E U j I x L T I y X 0 N v b X B v c 2 l 0 Z V 9 p b m R p Y 2 V z X 2 N v b X B s Z X R l X 3 R p b W V f c 2 V y a W V z L 0 F 1 d G 9 S Z W 1 v d m V k Q 2 9 s d W 1 u c z E u e 2 V 5 c 1 9 m X z E 5 O T Q s M j Y 2 f S Z x d W 9 0 O y w m c X V v d D t T Z W N 0 a W 9 u M S 9 I R F I y M S 0 y M l 9 D b 2 1 w b 3 N p d G V f a W 5 k a W N l c 1 9 j b 2 1 w b G V 0 Z V 9 0 a W 1 l X 3 N l c m l l c y 9 B d X R v U m V t b 3 Z l Z E N v b H V t b n M x L n t l e X N f Z l 8 x O T k 1 L D I 2 N 3 0 m c X V v d D s s J n F 1 b 3 Q 7 U 2 V j d G l v b j E v S E R S M j E t M j J f Q 2 9 t c G 9 z a X R l X 2 l u Z G l j Z X N f Y 2 9 t c G x l d G V f d G l t Z V 9 z Z X J p Z X M v Q X V 0 b 1 J l b W 9 2 Z W R D b 2 x 1 b W 5 z M S 5 7 Z X l z X 2 Z f M T k 5 N i w y N j h 9 J n F 1 b 3 Q 7 L C Z x d W 9 0 O 1 N l Y 3 R p b 2 4 x L 0 h E U j I x L T I y X 0 N v b X B v c 2 l 0 Z V 9 p b m R p Y 2 V z X 2 N v b X B s Z X R l X 3 R p b W V f c 2 V y a W V z L 0 F 1 d G 9 S Z W 1 v d m V k Q 2 9 s d W 1 u c z E u e 2 V 5 c 1 9 m X z E 5 O T c s M j Y 5 f S Z x d W 9 0 O y w m c X V v d D t T Z W N 0 a W 9 u M S 9 I R F I y M S 0 y M l 9 D b 2 1 w b 3 N p d G V f a W 5 k a W N l c 1 9 j b 2 1 w b G V 0 Z V 9 0 a W 1 l X 3 N l c m l l c y 9 B d X R v U m V t b 3 Z l Z E N v b H V t b n M x L n t l e X N f Z l 8 x O T k 4 L D I 3 M H 0 m c X V v d D s s J n F 1 b 3 Q 7 U 2 V j d G l v b j E v S E R S M j E t M j J f Q 2 9 t c G 9 z a X R l X 2 l u Z G l j Z X N f Y 2 9 t c G x l d G V f d G l t Z V 9 z Z X J p Z X M v Q X V 0 b 1 J l b W 9 2 Z W R D b 2 x 1 b W 5 z M S 5 7 Z X l z X 2 Z f M T k 5 O S w y N z F 9 J n F 1 b 3 Q 7 L C Z x d W 9 0 O 1 N l Y 3 R p b 2 4 x L 0 h E U j I x L T I y X 0 N v b X B v c 2 l 0 Z V 9 p b m R p Y 2 V z X 2 N v b X B s Z X R l X 3 R p b W V f c 2 V y a W V z L 0 F 1 d G 9 S Z W 1 v d m V k Q 2 9 s d W 1 u c z E u e 2 V 5 c 1 9 m X z I w M D A s M j c y f S Z x d W 9 0 O y w m c X V v d D t T Z W N 0 a W 9 u M S 9 I R F I y M S 0 y M l 9 D b 2 1 w b 3 N p d G V f a W 5 k a W N l c 1 9 j b 2 1 w b G V 0 Z V 9 0 a W 1 l X 3 N l c m l l c y 9 B d X R v U m V t b 3 Z l Z E N v b H V t b n M x L n t l e X N f Z l 8 y M D A x L D I 3 M 3 0 m c X V v d D s s J n F 1 b 3 Q 7 U 2 V j d G l v b j E v S E R S M j E t M j J f Q 2 9 t c G 9 z a X R l X 2 l u Z G l j Z X N f Y 2 9 t c G x l d G V f d G l t Z V 9 z Z X J p Z X M v Q X V 0 b 1 J l b W 9 2 Z W R D b 2 x 1 b W 5 z M S 5 7 Z X l z X 2 Z f M j A w M i w y N z R 9 J n F 1 b 3 Q 7 L C Z x d W 9 0 O 1 N l Y 3 R p b 2 4 x L 0 h E U j I x L T I y X 0 N v b X B v c 2 l 0 Z V 9 p b m R p Y 2 V z X 2 N v b X B s Z X R l X 3 R p b W V f c 2 V y a W V z L 0 F 1 d G 9 S Z W 1 v d m V k Q 2 9 s d W 1 u c z E u e 2 V 5 c 1 9 m X z I w M D M s M j c 1 f S Z x d W 9 0 O y w m c X V v d D t T Z W N 0 a W 9 u M S 9 I R F I y M S 0 y M l 9 D b 2 1 w b 3 N p d G V f a W 5 k a W N l c 1 9 j b 2 1 w b G V 0 Z V 9 0 a W 1 l X 3 N l c m l l c y 9 B d X R v U m V t b 3 Z l Z E N v b H V t b n M x L n t l e X N f Z l 8 y M D A 0 L D I 3 N n 0 m c X V v d D s s J n F 1 b 3 Q 7 U 2 V j d G l v b j E v S E R S M j E t M j J f Q 2 9 t c G 9 z a X R l X 2 l u Z G l j Z X N f Y 2 9 t c G x l d G V f d G l t Z V 9 z Z X J p Z X M v Q X V 0 b 1 J l b W 9 2 Z W R D b 2 x 1 b W 5 z M S 5 7 Z X l z X 2 Z f M j A w N S w y N z d 9 J n F 1 b 3 Q 7 L C Z x d W 9 0 O 1 N l Y 3 R p b 2 4 x L 0 h E U j I x L T I y X 0 N v b X B v c 2 l 0 Z V 9 p b m R p Y 2 V z X 2 N v b X B s Z X R l X 3 R p b W V f c 2 V y a W V z L 0 F 1 d G 9 S Z W 1 v d m V k Q 2 9 s d W 1 u c z E u e 2 V 5 c 1 9 m X z I w M D Y s M j c 4 f S Z x d W 9 0 O y w m c X V v d D t T Z W N 0 a W 9 u M S 9 I R F I y M S 0 y M l 9 D b 2 1 w b 3 N p d G V f a W 5 k a W N l c 1 9 j b 2 1 w b G V 0 Z V 9 0 a W 1 l X 3 N l c m l l c y 9 B d X R v U m V t b 3 Z l Z E N v b H V t b n M x L n t l e X N f Z l 8 y M D A 3 L D I 3 O X 0 m c X V v d D s s J n F 1 b 3 Q 7 U 2 V j d G l v b j E v S E R S M j E t M j J f Q 2 9 t c G 9 z a X R l X 2 l u Z G l j Z X N f Y 2 9 t c G x l d G V f d G l t Z V 9 z Z X J p Z X M v Q X V 0 b 1 J l b W 9 2 Z W R D b 2 x 1 b W 5 z M S 5 7 Z X l z X 2 Z f M j A w O C w y O D B 9 J n F 1 b 3 Q 7 L C Z x d W 9 0 O 1 N l Y 3 R p b 2 4 x L 0 h E U j I x L T I y X 0 N v b X B v c 2 l 0 Z V 9 p b m R p Y 2 V z X 2 N v b X B s Z X R l X 3 R p b W V f c 2 V y a W V z L 0 F 1 d G 9 S Z W 1 v d m V k Q 2 9 s d W 1 u c z E u e 2 V 5 c 1 9 m X z I w M D k s M j g x f S Z x d W 9 0 O y w m c X V v d D t T Z W N 0 a W 9 u M S 9 I R F I y M S 0 y M l 9 D b 2 1 w b 3 N p d G V f a W 5 k a W N l c 1 9 j b 2 1 w b G V 0 Z V 9 0 a W 1 l X 3 N l c m l l c y 9 B d X R v U m V t b 3 Z l Z E N v b H V t b n M x L n t l e X N f Z l 8 y M D E w L D I 4 M n 0 m c X V v d D s s J n F 1 b 3 Q 7 U 2 V j d G l v b j E v S E R S M j E t M j J f Q 2 9 t c G 9 z a X R l X 2 l u Z G l j Z X N f Y 2 9 t c G x l d G V f d G l t Z V 9 z Z X J p Z X M v Q X V 0 b 1 J l b W 9 2 Z W R D b 2 x 1 b W 5 z M S 5 7 Z X l z X 2 Z f M j A x M S w y O D N 9 J n F 1 b 3 Q 7 L C Z x d W 9 0 O 1 N l Y 3 R p b 2 4 x L 0 h E U j I x L T I y X 0 N v b X B v c 2 l 0 Z V 9 p b m R p Y 2 V z X 2 N v b X B s Z X R l X 3 R p b W V f c 2 V y a W V z L 0 F 1 d G 9 S Z W 1 v d m V k Q 2 9 s d W 1 u c z E u e 2 V 5 c 1 9 m X z I w M T I s M j g 0 f S Z x d W 9 0 O y w m c X V v d D t T Z W N 0 a W 9 u M S 9 I R F I y M S 0 y M l 9 D b 2 1 w b 3 N p d G V f a W 5 k a W N l c 1 9 j b 2 1 w b G V 0 Z V 9 0 a W 1 l X 3 N l c m l l c y 9 B d X R v U m V t b 3 Z l Z E N v b H V t b n M x L n t l e X N f Z l 8 y M D E z L D I 4 N X 0 m c X V v d D s s J n F 1 b 3 Q 7 U 2 V j d G l v b j E v S E R S M j E t M j J f Q 2 9 t c G 9 z a X R l X 2 l u Z G l j Z X N f Y 2 9 t c G x l d G V f d G l t Z V 9 z Z X J p Z X M v Q X V 0 b 1 J l b W 9 2 Z W R D b 2 x 1 b W 5 z M S 5 7 Z X l z X 2 Z f M j A x N C w y O D Z 9 J n F 1 b 3 Q 7 L C Z x d W 9 0 O 1 N l Y 3 R p b 2 4 x L 0 h E U j I x L T I y X 0 N v b X B v c 2 l 0 Z V 9 p b m R p Y 2 V z X 2 N v b X B s Z X R l X 3 R p b W V f c 2 V y a W V z L 0 F 1 d G 9 S Z W 1 v d m V k Q 2 9 s d W 1 u c z E u e 2 V 5 c 1 9 m X z I w M T U s M j g 3 f S Z x d W 9 0 O y w m c X V v d D t T Z W N 0 a W 9 u M S 9 I R F I y M S 0 y M l 9 D b 2 1 w b 3 N p d G V f a W 5 k a W N l c 1 9 j b 2 1 w b G V 0 Z V 9 0 a W 1 l X 3 N l c m l l c y 9 B d X R v U m V t b 3 Z l Z E N v b H V t b n M x L n t l e X N f Z l 8 y M D E 2 L D I 4 O H 0 m c X V v d D s s J n F 1 b 3 Q 7 U 2 V j d G l v b j E v S E R S M j E t M j J f Q 2 9 t c G 9 z a X R l X 2 l u Z G l j Z X N f Y 2 9 t c G x l d G V f d G l t Z V 9 z Z X J p Z X M v Q X V 0 b 1 J l b W 9 2 Z W R D b 2 x 1 b W 5 z M S 5 7 Z X l z X 2 Z f M j A x N y w y O D l 9 J n F 1 b 3 Q 7 L C Z x d W 9 0 O 1 N l Y 3 R p b 2 4 x L 0 h E U j I x L T I y X 0 N v b X B v c 2 l 0 Z V 9 p b m R p Y 2 V z X 2 N v b X B s Z X R l X 3 R p b W V f c 2 V y a W V z L 0 F 1 d G 9 S Z W 1 v d m V k Q 2 9 s d W 1 u c z E u e 2 V 5 c 1 9 m X z I w M T g s M j k w f S Z x d W 9 0 O y w m c X V v d D t T Z W N 0 a W 9 u M S 9 I R F I y M S 0 y M l 9 D b 2 1 w b 3 N p d G V f a W 5 k a W N l c 1 9 j b 2 1 w b G V 0 Z V 9 0 a W 1 l X 3 N l c m l l c y 9 B d X R v U m V t b 3 Z l Z E N v b H V t b n M x L n t l e X N f Z l 8 y M D E 5 L D I 5 M X 0 m c X V v d D s s J n F 1 b 3 Q 7 U 2 V j d G l v b j E v S E R S M j E t M j J f Q 2 9 t c G 9 z a X R l X 2 l u Z G l j Z X N f Y 2 9 t c G x l d G V f d G l t Z V 9 z Z X J p Z X M v Q X V 0 b 1 J l b W 9 2 Z W R D b 2 x 1 b W 5 z M S 5 7 Z X l z X 2 Z f M j A y M C w y O T J 9 J n F 1 b 3 Q 7 L C Z x d W 9 0 O 1 N l Y 3 R p b 2 4 x L 0 h E U j I x L T I y X 0 N v b X B v c 2 l 0 Z V 9 p b m R p Y 2 V z X 2 N v b X B s Z X R l X 3 R p b W V f c 2 V y a W V z L 0 F 1 d G 9 S Z W 1 v d m V k Q 2 9 s d W 1 u c z E u e 2 V 5 c 1 9 m X z I w M j E s M j k z f S Z x d W 9 0 O y w m c X V v d D t T Z W N 0 a W 9 u M S 9 I R F I y M S 0 y M l 9 D b 2 1 w b 3 N p d G V f a W 5 k a W N l c 1 9 j b 2 1 w b G V 0 Z V 9 0 a W 1 l X 3 N l c m l l c y 9 B d X R v U m V t b 3 Z l Z E N v b H V t b n M x L n t t e X N f Z l 8 x O T k w L D I 5 N H 0 m c X V v d D s s J n F 1 b 3 Q 7 U 2 V j d G l v b j E v S E R S M j E t M j J f Q 2 9 t c G 9 z a X R l X 2 l u Z G l j Z X N f Y 2 9 t c G x l d G V f d G l t Z V 9 z Z X J p Z X M v Q X V 0 b 1 J l b W 9 2 Z W R D b 2 x 1 b W 5 z M S 5 7 b X l z X 2 Z f M T k 5 M S w y O T V 9 J n F 1 b 3 Q 7 L C Z x d W 9 0 O 1 N l Y 3 R p b 2 4 x L 0 h E U j I x L T I y X 0 N v b X B v c 2 l 0 Z V 9 p b m R p Y 2 V z X 2 N v b X B s Z X R l X 3 R p b W V f c 2 V y a W V z L 0 F 1 d G 9 S Z W 1 v d m V k Q 2 9 s d W 1 u c z E u e 2 1 5 c 1 9 m X z E 5 O T I s M j k 2 f S Z x d W 9 0 O y w m c X V v d D t T Z W N 0 a W 9 u M S 9 I R F I y M S 0 y M l 9 D b 2 1 w b 3 N p d G V f a W 5 k a W N l c 1 9 j b 2 1 w b G V 0 Z V 9 0 a W 1 l X 3 N l c m l l c y 9 B d X R v U m V t b 3 Z l Z E N v b H V t b n M x L n t t e X N f Z l 8 x O T k z L D I 5 N 3 0 m c X V v d D s s J n F 1 b 3 Q 7 U 2 V j d G l v b j E v S E R S M j E t M j J f Q 2 9 t c G 9 z a X R l X 2 l u Z G l j Z X N f Y 2 9 t c G x l d G V f d G l t Z V 9 z Z X J p Z X M v Q X V 0 b 1 J l b W 9 2 Z W R D b 2 x 1 b W 5 z M S 5 7 b X l z X 2 Z f M T k 5 N C w y O T h 9 J n F 1 b 3 Q 7 L C Z x d W 9 0 O 1 N l Y 3 R p b 2 4 x L 0 h E U j I x L T I y X 0 N v b X B v c 2 l 0 Z V 9 p b m R p Y 2 V z X 2 N v b X B s Z X R l X 3 R p b W V f c 2 V y a W V z L 0 F 1 d G 9 S Z W 1 v d m V k Q 2 9 s d W 1 u c z E u e 2 1 5 c 1 9 m X z E 5 O T U s M j k 5 f S Z x d W 9 0 O y w m c X V v d D t T Z W N 0 a W 9 u M S 9 I R F I y M S 0 y M l 9 D b 2 1 w b 3 N p d G V f a W 5 k a W N l c 1 9 j b 2 1 w b G V 0 Z V 9 0 a W 1 l X 3 N l c m l l c y 9 B d X R v U m V t b 3 Z l Z E N v b H V t b n M x L n t t e X N f Z l 8 x O T k 2 L D M w M H 0 m c X V v d D s s J n F 1 b 3 Q 7 U 2 V j d G l v b j E v S E R S M j E t M j J f Q 2 9 t c G 9 z a X R l X 2 l u Z G l j Z X N f Y 2 9 t c G x l d G V f d G l t Z V 9 z Z X J p Z X M v Q X V 0 b 1 J l b W 9 2 Z W R D b 2 x 1 b W 5 z M S 5 7 b X l z X 2 Z f M T k 5 N y w z M D F 9 J n F 1 b 3 Q 7 L C Z x d W 9 0 O 1 N l Y 3 R p b 2 4 x L 0 h E U j I x L T I y X 0 N v b X B v c 2 l 0 Z V 9 p b m R p Y 2 V z X 2 N v b X B s Z X R l X 3 R p b W V f c 2 V y a W V z L 0 F 1 d G 9 S Z W 1 v d m V k Q 2 9 s d W 1 u c z E u e 2 1 5 c 1 9 m X z E 5 O T g s M z A y f S Z x d W 9 0 O y w m c X V v d D t T Z W N 0 a W 9 u M S 9 I R F I y M S 0 y M l 9 D b 2 1 w b 3 N p d G V f a W 5 k a W N l c 1 9 j b 2 1 w b G V 0 Z V 9 0 a W 1 l X 3 N l c m l l c y 9 B d X R v U m V t b 3 Z l Z E N v b H V t b n M x L n t t e X N f Z l 8 x O T k 5 L D M w M 3 0 m c X V v d D s s J n F 1 b 3 Q 7 U 2 V j d G l v b j E v S E R S M j E t M j J f Q 2 9 t c G 9 z a X R l X 2 l u Z G l j Z X N f Y 2 9 t c G x l d G V f d G l t Z V 9 z Z X J p Z X M v Q X V 0 b 1 J l b W 9 2 Z W R D b 2 x 1 b W 5 z M S 5 7 b X l z X 2 Z f M j A w M C w z M D R 9 J n F 1 b 3 Q 7 L C Z x d W 9 0 O 1 N l Y 3 R p b 2 4 x L 0 h E U j I x L T I y X 0 N v b X B v c 2 l 0 Z V 9 p b m R p Y 2 V z X 2 N v b X B s Z X R l X 3 R p b W V f c 2 V y a W V z L 0 F 1 d G 9 S Z W 1 v d m V k Q 2 9 s d W 1 u c z E u e 2 1 5 c 1 9 m X z I w M D E s M z A 1 f S Z x d W 9 0 O y w m c X V v d D t T Z W N 0 a W 9 u M S 9 I R F I y M S 0 y M l 9 D b 2 1 w b 3 N p d G V f a W 5 k a W N l c 1 9 j b 2 1 w b G V 0 Z V 9 0 a W 1 l X 3 N l c m l l c y 9 B d X R v U m V t b 3 Z l Z E N v b H V t b n M x L n t t e X N f Z l 8 y M D A y L D M w N n 0 m c X V v d D s s J n F 1 b 3 Q 7 U 2 V j d G l v b j E v S E R S M j E t M j J f Q 2 9 t c G 9 z a X R l X 2 l u Z G l j Z X N f Y 2 9 t c G x l d G V f d G l t Z V 9 z Z X J p Z X M v Q X V 0 b 1 J l b W 9 2 Z W R D b 2 x 1 b W 5 z M S 5 7 b X l z X 2 Z f M j A w M y w z M D d 9 J n F 1 b 3 Q 7 L C Z x d W 9 0 O 1 N l Y 3 R p b 2 4 x L 0 h E U j I x L T I y X 0 N v b X B v c 2 l 0 Z V 9 p b m R p Y 2 V z X 2 N v b X B s Z X R l X 3 R p b W V f c 2 V y a W V z L 0 F 1 d G 9 S Z W 1 v d m V k Q 2 9 s d W 1 u c z E u e 2 1 5 c 1 9 m X z I w M D Q s M z A 4 f S Z x d W 9 0 O y w m c X V v d D t T Z W N 0 a W 9 u M S 9 I R F I y M S 0 y M l 9 D b 2 1 w b 3 N p d G V f a W 5 k a W N l c 1 9 j b 2 1 w b G V 0 Z V 9 0 a W 1 l X 3 N l c m l l c y 9 B d X R v U m V t b 3 Z l Z E N v b H V t b n M x L n t t e X N f Z l 8 y M D A 1 L D M w O X 0 m c X V v d D s s J n F 1 b 3 Q 7 U 2 V j d G l v b j E v S E R S M j E t M j J f Q 2 9 t c G 9 z a X R l X 2 l u Z G l j Z X N f Y 2 9 t c G x l d G V f d G l t Z V 9 z Z X J p Z X M v Q X V 0 b 1 J l b W 9 2 Z W R D b 2 x 1 b W 5 z M S 5 7 b X l z X 2 Z f M j A w N i w z M T B 9 J n F 1 b 3 Q 7 L C Z x d W 9 0 O 1 N l Y 3 R p b 2 4 x L 0 h E U j I x L T I y X 0 N v b X B v c 2 l 0 Z V 9 p b m R p Y 2 V z X 2 N v b X B s Z X R l X 3 R p b W V f c 2 V y a W V z L 0 F 1 d G 9 S Z W 1 v d m V k Q 2 9 s d W 1 u c z E u e 2 1 5 c 1 9 m X z I w M D c s M z E x f S Z x d W 9 0 O y w m c X V v d D t T Z W N 0 a W 9 u M S 9 I R F I y M S 0 y M l 9 D b 2 1 w b 3 N p d G V f a W 5 k a W N l c 1 9 j b 2 1 w b G V 0 Z V 9 0 a W 1 l X 3 N l c m l l c y 9 B d X R v U m V t b 3 Z l Z E N v b H V t b n M x L n t t e X N f Z l 8 y M D A 4 L D M x M n 0 m c X V v d D s s J n F 1 b 3 Q 7 U 2 V j d G l v b j E v S E R S M j E t M j J f Q 2 9 t c G 9 z a X R l X 2 l u Z G l j Z X N f Y 2 9 t c G x l d G V f d G l t Z V 9 z Z X J p Z X M v Q X V 0 b 1 J l b W 9 2 Z W R D b 2 x 1 b W 5 z M S 5 7 b X l z X 2 Z f M j A w O S w z M T N 9 J n F 1 b 3 Q 7 L C Z x d W 9 0 O 1 N l Y 3 R p b 2 4 x L 0 h E U j I x L T I y X 0 N v b X B v c 2 l 0 Z V 9 p b m R p Y 2 V z X 2 N v b X B s Z X R l X 3 R p b W V f c 2 V y a W V z L 0 F 1 d G 9 S Z W 1 v d m V k Q 2 9 s d W 1 u c z E u e 2 1 5 c 1 9 m X z I w M T A s M z E 0 f S Z x d W 9 0 O y w m c X V v d D t T Z W N 0 a W 9 u M S 9 I R F I y M S 0 y M l 9 D b 2 1 w b 3 N p d G V f a W 5 k a W N l c 1 9 j b 2 1 w b G V 0 Z V 9 0 a W 1 l X 3 N l c m l l c y 9 B d X R v U m V t b 3 Z l Z E N v b H V t b n M x L n t t e X N f Z l 8 y M D E x L D M x N X 0 m c X V v d D s s J n F 1 b 3 Q 7 U 2 V j d G l v b j E v S E R S M j E t M j J f Q 2 9 t c G 9 z a X R l X 2 l u Z G l j Z X N f Y 2 9 t c G x l d G V f d G l t Z V 9 z Z X J p Z X M v Q X V 0 b 1 J l b W 9 2 Z W R D b 2 x 1 b W 5 z M S 5 7 b X l z X 2 Z f M j A x M i w z M T Z 9 J n F 1 b 3 Q 7 L C Z x d W 9 0 O 1 N l Y 3 R p b 2 4 x L 0 h E U j I x L T I y X 0 N v b X B v c 2 l 0 Z V 9 p b m R p Y 2 V z X 2 N v b X B s Z X R l X 3 R p b W V f c 2 V y a W V z L 0 F 1 d G 9 S Z W 1 v d m V k Q 2 9 s d W 1 u c z E u e 2 1 5 c 1 9 m X z I w M T M s M z E 3 f S Z x d W 9 0 O y w m c X V v d D t T Z W N 0 a W 9 u M S 9 I R F I y M S 0 y M l 9 D b 2 1 w b 3 N p d G V f a W 5 k a W N l c 1 9 j b 2 1 w b G V 0 Z V 9 0 a W 1 l X 3 N l c m l l c y 9 B d X R v U m V t b 3 Z l Z E N v b H V t b n M x L n t t e X N f Z l 8 y M D E 0 L D M x O H 0 m c X V v d D s s J n F 1 b 3 Q 7 U 2 V j d G l v b j E v S E R S M j E t M j J f Q 2 9 t c G 9 z a X R l X 2 l u Z G l j Z X N f Y 2 9 t c G x l d G V f d G l t Z V 9 z Z X J p Z X M v Q X V 0 b 1 J l b W 9 2 Z W R D b 2 x 1 b W 5 z M S 5 7 b X l z X 2 Z f M j A x N S w z M T l 9 J n F 1 b 3 Q 7 L C Z x d W 9 0 O 1 N l Y 3 R p b 2 4 x L 0 h E U j I x L T I y X 0 N v b X B v c 2 l 0 Z V 9 p b m R p Y 2 V z X 2 N v b X B s Z X R l X 3 R p b W V f c 2 V y a W V z L 0 F 1 d G 9 S Z W 1 v d m V k Q 2 9 s d W 1 u c z E u e 2 1 5 c 1 9 m X z I w M T Y s M z I w f S Z x d W 9 0 O y w m c X V v d D t T Z W N 0 a W 9 u M S 9 I R F I y M S 0 y M l 9 D b 2 1 w b 3 N p d G V f a W 5 k a W N l c 1 9 j b 2 1 w b G V 0 Z V 9 0 a W 1 l X 3 N l c m l l c y 9 B d X R v U m V t b 3 Z l Z E N v b H V t b n M x L n t t e X N f Z l 8 y M D E 3 L D M y M X 0 m c X V v d D s s J n F 1 b 3 Q 7 U 2 V j d G l v b j E v S E R S M j E t M j J f Q 2 9 t c G 9 z a X R l X 2 l u Z G l j Z X N f Y 2 9 t c G x l d G V f d G l t Z V 9 z Z X J p Z X M v Q X V 0 b 1 J l b W 9 2 Z W R D b 2 x 1 b W 5 z M S 5 7 b X l z X 2 Z f M j A x O C w z M j J 9 J n F 1 b 3 Q 7 L C Z x d W 9 0 O 1 N l Y 3 R p b 2 4 x L 0 h E U j I x L T I y X 0 N v b X B v c 2 l 0 Z V 9 p b m R p Y 2 V z X 2 N v b X B s Z X R l X 3 R p b W V f c 2 V y a W V z L 0 F 1 d G 9 S Z W 1 v d m V k Q 2 9 s d W 1 u c z E u e 2 1 5 c 1 9 m X z I w M T k s M z I z f S Z x d W 9 0 O y w m c X V v d D t T Z W N 0 a W 9 u M S 9 I R F I y M S 0 y M l 9 D b 2 1 w b 3 N p d G V f a W 5 k a W N l c 1 9 j b 2 1 w b G V 0 Z V 9 0 a W 1 l X 3 N l c m l l c y 9 B d X R v U m V t b 3 Z l Z E N v b H V t b n M x L n t t e X N f Z l 8 y M D I w L D M y N H 0 m c X V v d D s s J n F 1 b 3 Q 7 U 2 V j d G l v b j E v S E R S M j E t M j J f Q 2 9 t c G 9 z a X R l X 2 l u Z G l j Z X N f Y 2 9 t c G x l d G V f d G l t Z V 9 z Z X J p Z X M v Q X V 0 b 1 J l b W 9 2 Z W R D b 2 x 1 b W 5 z M S 5 7 b X l z X 2 Z f M j A y M S w z M j V 9 J n F 1 b 3 Q 7 L C Z x d W 9 0 O 1 N l Y 3 R p b 2 4 x L 0 h E U j I x L T I y X 0 N v b X B v c 2 l 0 Z V 9 p b m R p Y 2 V z X 2 N v b X B s Z X R l X 3 R p b W V f c 2 V y a W V z L 0 F 1 d G 9 S Z W 1 v d m V k Q 2 9 s d W 1 u c z E u e 2 d u a V 9 w Y 1 9 m X z E 5 O T A s M z I 2 f S Z x d W 9 0 O y w m c X V v d D t T Z W N 0 a W 9 u M S 9 I R F I y M S 0 y M l 9 D b 2 1 w b 3 N p d G V f a W 5 k a W N l c 1 9 j b 2 1 w b G V 0 Z V 9 0 a W 1 l X 3 N l c m l l c y 9 B d X R v U m V t b 3 Z l Z E N v b H V t b n M x L n t n b m l f c G N f Z l 8 x O T k x L D M y N 3 0 m c X V v d D s s J n F 1 b 3 Q 7 U 2 V j d G l v b j E v S E R S M j E t M j J f Q 2 9 t c G 9 z a X R l X 2 l u Z G l j Z X N f Y 2 9 t c G x l d G V f d G l t Z V 9 z Z X J p Z X M v Q X V 0 b 1 J l b W 9 2 Z W R D b 2 x 1 b W 5 z M S 5 7 Z 2 5 p X 3 B j X 2 Z f M T k 5 M i w z M j h 9 J n F 1 b 3 Q 7 L C Z x d W 9 0 O 1 N l Y 3 R p b 2 4 x L 0 h E U j I x L T I y X 0 N v b X B v c 2 l 0 Z V 9 p b m R p Y 2 V z X 2 N v b X B s Z X R l X 3 R p b W V f c 2 V y a W V z L 0 F 1 d G 9 S Z W 1 v d m V k Q 2 9 s d W 1 u c z E u e 2 d u a V 9 w Y 1 9 m X z E 5 O T M s M z I 5 f S Z x d W 9 0 O y w m c X V v d D t T Z W N 0 a W 9 u M S 9 I R F I y M S 0 y M l 9 D b 2 1 w b 3 N p d G V f a W 5 k a W N l c 1 9 j b 2 1 w b G V 0 Z V 9 0 a W 1 l X 3 N l c m l l c y 9 B d X R v U m V t b 3 Z l Z E N v b H V t b n M x L n t n b m l f c G N f Z l 8 x O T k 0 L D M z M H 0 m c X V v d D s s J n F 1 b 3 Q 7 U 2 V j d G l v b j E v S E R S M j E t M j J f Q 2 9 t c G 9 z a X R l X 2 l u Z G l j Z X N f Y 2 9 t c G x l d G V f d G l t Z V 9 z Z X J p Z X M v Q X V 0 b 1 J l b W 9 2 Z W R D b 2 x 1 b W 5 z M S 5 7 Z 2 5 p X 3 B j X 2 Z f M T k 5 N S w z M z F 9 J n F 1 b 3 Q 7 L C Z x d W 9 0 O 1 N l Y 3 R p b 2 4 x L 0 h E U j I x L T I y X 0 N v b X B v c 2 l 0 Z V 9 p b m R p Y 2 V z X 2 N v b X B s Z X R l X 3 R p b W V f c 2 V y a W V z L 0 F 1 d G 9 S Z W 1 v d m V k Q 2 9 s d W 1 u c z E u e 2 d u a V 9 w Y 1 9 m X z E 5 O T Y s M z M y f S Z x d W 9 0 O y w m c X V v d D t T Z W N 0 a W 9 u M S 9 I R F I y M S 0 y M l 9 D b 2 1 w b 3 N p d G V f a W 5 k a W N l c 1 9 j b 2 1 w b G V 0 Z V 9 0 a W 1 l X 3 N l c m l l c y 9 B d X R v U m V t b 3 Z l Z E N v b H V t b n M x L n t n b m l f c G N f Z l 8 x O T k 3 L D M z M 3 0 m c X V v d D s s J n F 1 b 3 Q 7 U 2 V j d G l v b j E v S E R S M j E t M j J f Q 2 9 t c G 9 z a X R l X 2 l u Z G l j Z X N f Y 2 9 t c G x l d G V f d G l t Z V 9 z Z X J p Z X M v Q X V 0 b 1 J l b W 9 2 Z W R D b 2 x 1 b W 5 z M S 5 7 Z 2 5 p X 3 B j X 2 Z f M T k 5 O C w z M z R 9 J n F 1 b 3 Q 7 L C Z x d W 9 0 O 1 N l Y 3 R p b 2 4 x L 0 h E U j I x L T I y X 0 N v b X B v c 2 l 0 Z V 9 p b m R p Y 2 V z X 2 N v b X B s Z X R l X 3 R p b W V f c 2 V y a W V z L 0 F 1 d G 9 S Z W 1 v d m V k Q 2 9 s d W 1 u c z E u e 2 d u a V 9 w Y 1 9 m X z E 5 O T k s M z M 1 f S Z x d W 9 0 O y w m c X V v d D t T Z W N 0 a W 9 u M S 9 I R F I y M S 0 y M l 9 D b 2 1 w b 3 N p d G V f a W 5 k a W N l c 1 9 j b 2 1 w b G V 0 Z V 9 0 a W 1 l X 3 N l c m l l c y 9 B d X R v U m V t b 3 Z l Z E N v b H V t b n M x L n t n b m l f c G N f Z l 8 y M D A w L D M z N n 0 m c X V v d D s s J n F 1 b 3 Q 7 U 2 V j d G l v b j E v S E R S M j E t M j J f Q 2 9 t c G 9 z a X R l X 2 l u Z G l j Z X N f Y 2 9 t c G x l d G V f d G l t Z V 9 z Z X J p Z X M v Q X V 0 b 1 J l b W 9 2 Z W R D b 2 x 1 b W 5 z M S 5 7 Z 2 5 p X 3 B j X 2 Z f M j A w M S w z M z d 9 J n F 1 b 3 Q 7 L C Z x d W 9 0 O 1 N l Y 3 R p b 2 4 x L 0 h E U j I x L T I y X 0 N v b X B v c 2 l 0 Z V 9 p b m R p Y 2 V z X 2 N v b X B s Z X R l X 3 R p b W V f c 2 V y a W V z L 0 F 1 d G 9 S Z W 1 v d m V k Q 2 9 s d W 1 u c z E u e 2 d u a V 9 w Y 1 9 m X z I w M D I s M z M 4 f S Z x d W 9 0 O y w m c X V v d D t T Z W N 0 a W 9 u M S 9 I R F I y M S 0 y M l 9 D b 2 1 w b 3 N p d G V f a W 5 k a W N l c 1 9 j b 2 1 w b G V 0 Z V 9 0 a W 1 l X 3 N l c m l l c y 9 B d X R v U m V t b 3 Z l Z E N v b H V t b n M x L n t n b m l f c G N f Z l 8 y M D A z L D M z O X 0 m c X V v d D s s J n F 1 b 3 Q 7 U 2 V j d G l v b j E v S E R S M j E t M j J f Q 2 9 t c G 9 z a X R l X 2 l u Z G l j Z X N f Y 2 9 t c G x l d G V f d G l t Z V 9 z Z X J p Z X M v Q X V 0 b 1 J l b W 9 2 Z W R D b 2 x 1 b W 5 z M S 5 7 Z 2 5 p X 3 B j X 2 Z f M j A w N C w z N D B 9 J n F 1 b 3 Q 7 L C Z x d W 9 0 O 1 N l Y 3 R p b 2 4 x L 0 h E U j I x L T I y X 0 N v b X B v c 2 l 0 Z V 9 p b m R p Y 2 V z X 2 N v b X B s Z X R l X 3 R p b W V f c 2 V y a W V z L 0 F 1 d G 9 S Z W 1 v d m V k Q 2 9 s d W 1 u c z E u e 2 d u a V 9 w Y 1 9 m X z I w M D U s M z Q x f S Z x d W 9 0 O y w m c X V v d D t T Z W N 0 a W 9 u M S 9 I R F I y M S 0 y M l 9 D b 2 1 w b 3 N p d G V f a W 5 k a W N l c 1 9 j b 2 1 w b G V 0 Z V 9 0 a W 1 l X 3 N l c m l l c y 9 B d X R v U m V t b 3 Z l Z E N v b H V t b n M x L n t n b m l f c G N f Z l 8 y M D A 2 L D M 0 M n 0 m c X V v d D s s J n F 1 b 3 Q 7 U 2 V j d G l v b j E v S E R S M j E t M j J f Q 2 9 t c G 9 z a X R l X 2 l u Z G l j Z X N f Y 2 9 t c G x l d G V f d G l t Z V 9 z Z X J p Z X M v Q X V 0 b 1 J l b W 9 2 Z W R D b 2 x 1 b W 5 z M S 5 7 Z 2 5 p X 3 B j X 2 Z f M j A w N y w z N D N 9 J n F 1 b 3 Q 7 L C Z x d W 9 0 O 1 N l Y 3 R p b 2 4 x L 0 h E U j I x L T I y X 0 N v b X B v c 2 l 0 Z V 9 p b m R p Y 2 V z X 2 N v b X B s Z X R l X 3 R p b W V f c 2 V y a W V z L 0 F 1 d G 9 S Z W 1 v d m V k Q 2 9 s d W 1 u c z E u e 2 d u a V 9 w Y 1 9 m X z I w M D g s M z Q 0 f S Z x d W 9 0 O y w m c X V v d D t T Z W N 0 a W 9 u M S 9 I R F I y M S 0 y M l 9 D b 2 1 w b 3 N p d G V f a W 5 k a W N l c 1 9 j b 2 1 w b G V 0 Z V 9 0 a W 1 l X 3 N l c m l l c y 9 B d X R v U m V t b 3 Z l Z E N v b H V t b n M x L n t n b m l f c G N f Z l 8 y M D A 5 L D M 0 N X 0 m c X V v d D s s J n F 1 b 3 Q 7 U 2 V j d G l v b j E v S E R S M j E t M j J f Q 2 9 t c G 9 z a X R l X 2 l u Z G l j Z X N f Y 2 9 t c G x l d G V f d G l t Z V 9 z Z X J p Z X M v Q X V 0 b 1 J l b W 9 2 Z W R D b 2 x 1 b W 5 z M S 5 7 Z 2 5 p X 3 B j X 2 Z f M j A x M C w z N D Z 9 J n F 1 b 3 Q 7 L C Z x d W 9 0 O 1 N l Y 3 R p b 2 4 x L 0 h E U j I x L T I y X 0 N v b X B v c 2 l 0 Z V 9 p b m R p Y 2 V z X 2 N v b X B s Z X R l X 3 R p b W V f c 2 V y a W V z L 0 F 1 d G 9 S Z W 1 v d m V k Q 2 9 s d W 1 u c z E u e 2 d u a V 9 w Y 1 9 m X z I w M T E s M z Q 3 f S Z x d W 9 0 O y w m c X V v d D t T Z W N 0 a W 9 u M S 9 I R F I y M S 0 y M l 9 D b 2 1 w b 3 N p d G V f a W 5 k a W N l c 1 9 j b 2 1 w b G V 0 Z V 9 0 a W 1 l X 3 N l c m l l c y 9 B d X R v U m V t b 3 Z l Z E N v b H V t b n M x L n t n b m l f c G N f Z l 8 y M D E y L D M 0 O H 0 m c X V v d D s s J n F 1 b 3 Q 7 U 2 V j d G l v b j E v S E R S M j E t M j J f Q 2 9 t c G 9 z a X R l X 2 l u Z G l j Z X N f Y 2 9 t c G x l d G V f d G l t Z V 9 z Z X J p Z X M v Q X V 0 b 1 J l b W 9 2 Z W R D b 2 x 1 b W 5 z M S 5 7 Z 2 5 p X 3 B j X 2 Z f M j A x M y w z N D l 9 J n F 1 b 3 Q 7 L C Z x d W 9 0 O 1 N l Y 3 R p b 2 4 x L 0 h E U j I x L T I y X 0 N v b X B v c 2 l 0 Z V 9 p b m R p Y 2 V z X 2 N v b X B s Z X R l X 3 R p b W V f c 2 V y a W V z L 0 F 1 d G 9 S Z W 1 v d m V k Q 2 9 s d W 1 u c z E u e 2 d u a V 9 w Y 1 9 m X z I w M T Q s M z U w f S Z x d W 9 0 O y w m c X V v d D t T Z W N 0 a W 9 u M S 9 I R F I y M S 0 y M l 9 D b 2 1 w b 3 N p d G V f a W 5 k a W N l c 1 9 j b 2 1 w b G V 0 Z V 9 0 a W 1 l X 3 N l c m l l c y 9 B d X R v U m V t b 3 Z l Z E N v b H V t b n M x L n t n b m l f c G N f Z l 8 y M D E 1 L D M 1 M X 0 m c X V v d D s s J n F 1 b 3 Q 7 U 2 V j d G l v b j E v S E R S M j E t M j J f Q 2 9 t c G 9 z a X R l X 2 l u Z G l j Z X N f Y 2 9 t c G x l d G V f d G l t Z V 9 z Z X J p Z X M v Q X V 0 b 1 J l b W 9 2 Z W R D b 2 x 1 b W 5 z M S 5 7 Z 2 5 p X 3 B j X 2 Z f M j A x N i w z N T J 9 J n F 1 b 3 Q 7 L C Z x d W 9 0 O 1 N l Y 3 R p b 2 4 x L 0 h E U j I x L T I y X 0 N v b X B v c 2 l 0 Z V 9 p b m R p Y 2 V z X 2 N v b X B s Z X R l X 3 R p b W V f c 2 V y a W V z L 0 F 1 d G 9 S Z W 1 v d m V k Q 2 9 s d W 1 u c z E u e 2 d u a V 9 w Y 1 9 m X z I w M T c s M z U z f S Z x d W 9 0 O y w m c X V v d D t T Z W N 0 a W 9 u M S 9 I R F I y M S 0 y M l 9 D b 2 1 w b 3 N p d G V f a W 5 k a W N l c 1 9 j b 2 1 w b G V 0 Z V 9 0 a W 1 l X 3 N l c m l l c y 9 B d X R v U m V t b 3 Z l Z E N v b H V t b n M x L n t n b m l f c G N f Z l 8 y M D E 4 L D M 1 N H 0 m c X V v d D s s J n F 1 b 3 Q 7 U 2 V j d G l v b j E v S E R S M j E t M j J f Q 2 9 t c G 9 z a X R l X 2 l u Z G l j Z X N f Y 2 9 t c G x l d G V f d G l t Z V 9 z Z X J p Z X M v Q X V 0 b 1 J l b W 9 2 Z W R D b 2 x 1 b W 5 z M S 5 7 Z 2 5 p X 3 B j X 2 Z f M j A x O S w z N T V 9 J n F 1 b 3 Q 7 L C Z x d W 9 0 O 1 N l Y 3 R p b 2 4 x L 0 h E U j I x L T I y X 0 N v b X B v c 2 l 0 Z V 9 p b m R p Y 2 V z X 2 N v b X B s Z X R l X 3 R p b W V f c 2 V y a W V z L 0 F 1 d G 9 S Z W 1 v d m V k Q 2 9 s d W 1 u c z E u e 2 d u a V 9 w Y 1 9 m X z I w M j A s M z U 2 f S Z x d W 9 0 O y w m c X V v d D t T Z W N 0 a W 9 u M S 9 I R F I y M S 0 y M l 9 D b 2 1 w b 3 N p d G V f a W 5 k a W N l c 1 9 j b 2 1 w b G V 0 Z V 9 0 a W 1 l X 3 N l c m l l c y 9 B d X R v U m V t b 3 Z l Z E N v b H V t b n M x L n t n b m l f c G N f Z l 8 y M D I x L D M 1 N 3 0 m c X V v d D s s J n F 1 b 3 Q 7 U 2 V j d G l v b j E v S E R S M j E t M j J f Q 2 9 t c G 9 z a X R l X 2 l u Z G l j Z X N f Y 2 9 t c G x l d G V f d G l t Z V 9 z Z X J p Z X M v Q X V 0 b 1 J l b W 9 2 Z W R D b 2 x 1 b W 5 z M S 5 7 a G R p X 2 1 f M T k 5 M C w z N T h 9 J n F 1 b 3 Q 7 L C Z x d W 9 0 O 1 N l Y 3 R p b 2 4 x L 0 h E U j I x L T I y X 0 N v b X B v c 2 l 0 Z V 9 p b m R p Y 2 V z X 2 N v b X B s Z X R l X 3 R p b W V f c 2 V y a W V z L 0 F 1 d G 9 S Z W 1 v d m V k Q 2 9 s d W 1 u c z E u e 2 h k a V 9 t X z E 5 O T E s M z U 5 f S Z x d W 9 0 O y w m c X V v d D t T Z W N 0 a W 9 u M S 9 I R F I y M S 0 y M l 9 D b 2 1 w b 3 N p d G V f a W 5 k a W N l c 1 9 j b 2 1 w b G V 0 Z V 9 0 a W 1 l X 3 N l c m l l c y 9 B d X R v U m V t b 3 Z l Z E N v b H V t b n M x L n t o Z G l f b V 8 x O T k y L D M 2 M H 0 m c X V v d D s s J n F 1 b 3 Q 7 U 2 V j d G l v b j E v S E R S M j E t M j J f Q 2 9 t c G 9 z a X R l X 2 l u Z G l j Z X N f Y 2 9 t c G x l d G V f d G l t Z V 9 z Z X J p Z X M v Q X V 0 b 1 J l b W 9 2 Z W R D b 2 x 1 b W 5 z M S 5 7 a G R p X 2 1 f M T k 5 M y w z N j F 9 J n F 1 b 3 Q 7 L C Z x d W 9 0 O 1 N l Y 3 R p b 2 4 x L 0 h E U j I x L T I y X 0 N v b X B v c 2 l 0 Z V 9 p b m R p Y 2 V z X 2 N v b X B s Z X R l X 3 R p b W V f c 2 V y a W V z L 0 F 1 d G 9 S Z W 1 v d m V k Q 2 9 s d W 1 u c z E u e 2 h k a V 9 t X z E 5 O T Q s M z Y y f S Z x d W 9 0 O y w m c X V v d D t T Z W N 0 a W 9 u M S 9 I R F I y M S 0 y M l 9 D b 2 1 w b 3 N p d G V f a W 5 k a W N l c 1 9 j b 2 1 w b G V 0 Z V 9 0 a W 1 l X 3 N l c m l l c y 9 B d X R v U m V t b 3 Z l Z E N v b H V t b n M x L n t o Z G l f b V 8 x O T k 1 L D M 2 M 3 0 m c X V v d D s s J n F 1 b 3 Q 7 U 2 V j d G l v b j E v S E R S M j E t M j J f Q 2 9 t c G 9 z a X R l X 2 l u Z G l j Z X N f Y 2 9 t c G x l d G V f d G l t Z V 9 z Z X J p Z X M v Q X V 0 b 1 J l b W 9 2 Z W R D b 2 x 1 b W 5 z M S 5 7 a G R p X 2 1 f M T k 5 N i w z N j R 9 J n F 1 b 3 Q 7 L C Z x d W 9 0 O 1 N l Y 3 R p b 2 4 x L 0 h E U j I x L T I y X 0 N v b X B v c 2 l 0 Z V 9 p b m R p Y 2 V z X 2 N v b X B s Z X R l X 3 R p b W V f c 2 V y a W V z L 0 F 1 d G 9 S Z W 1 v d m V k Q 2 9 s d W 1 u c z E u e 2 h k a V 9 t X z E 5 O T c s M z Y 1 f S Z x d W 9 0 O y w m c X V v d D t T Z W N 0 a W 9 u M S 9 I R F I y M S 0 y M l 9 D b 2 1 w b 3 N p d G V f a W 5 k a W N l c 1 9 j b 2 1 w b G V 0 Z V 9 0 a W 1 l X 3 N l c m l l c y 9 B d X R v U m V t b 3 Z l Z E N v b H V t b n M x L n t o Z G l f b V 8 x O T k 4 L D M 2 N n 0 m c X V v d D s s J n F 1 b 3 Q 7 U 2 V j d G l v b j E v S E R S M j E t M j J f Q 2 9 t c G 9 z a X R l X 2 l u Z G l j Z X N f Y 2 9 t c G x l d G V f d G l t Z V 9 z Z X J p Z X M v Q X V 0 b 1 J l b W 9 2 Z W R D b 2 x 1 b W 5 z M S 5 7 a G R p X 2 1 f M T k 5 O S w z N j d 9 J n F 1 b 3 Q 7 L C Z x d W 9 0 O 1 N l Y 3 R p b 2 4 x L 0 h E U j I x L T I y X 0 N v b X B v c 2 l 0 Z V 9 p b m R p Y 2 V z X 2 N v b X B s Z X R l X 3 R p b W V f c 2 V y a W V z L 0 F 1 d G 9 S Z W 1 v d m V k Q 2 9 s d W 1 u c z E u e 2 h k a V 9 t X z I w M D A s M z Y 4 f S Z x d W 9 0 O y w m c X V v d D t T Z W N 0 a W 9 u M S 9 I R F I y M S 0 y M l 9 D b 2 1 w b 3 N p d G V f a W 5 k a W N l c 1 9 j b 2 1 w b G V 0 Z V 9 0 a W 1 l X 3 N l c m l l c y 9 B d X R v U m V t b 3 Z l Z E N v b H V t b n M x L n t o Z G l f b V 8 y M D A x L D M 2 O X 0 m c X V v d D s s J n F 1 b 3 Q 7 U 2 V j d G l v b j E v S E R S M j E t M j J f Q 2 9 t c G 9 z a X R l X 2 l u Z G l j Z X N f Y 2 9 t c G x l d G V f d G l t Z V 9 z Z X J p Z X M v Q X V 0 b 1 J l b W 9 2 Z W R D b 2 x 1 b W 5 z M S 5 7 a G R p X 2 1 f M j A w M i w z N z B 9 J n F 1 b 3 Q 7 L C Z x d W 9 0 O 1 N l Y 3 R p b 2 4 x L 0 h E U j I x L T I y X 0 N v b X B v c 2 l 0 Z V 9 p b m R p Y 2 V z X 2 N v b X B s Z X R l X 3 R p b W V f c 2 V y a W V z L 0 F 1 d G 9 S Z W 1 v d m V k Q 2 9 s d W 1 u c z E u e 2 h k a V 9 t X z I w M D M s M z c x f S Z x d W 9 0 O y w m c X V v d D t T Z W N 0 a W 9 u M S 9 I R F I y M S 0 y M l 9 D b 2 1 w b 3 N p d G V f a W 5 k a W N l c 1 9 j b 2 1 w b G V 0 Z V 9 0 a W 1 l X 3 N l c m l l c y 9 B d X R v U m V t b 3 Z l Z E N v b H V t b n M x L n t o Z G l f b V 8 y M D A 0 L D M 3 M n 0 m c X V v d D s s J n F 1 b 3 Q 7 U 2 V j d G l v b j E v S E R S M j E t M j J f Q 2 9 t c G 9 z a X R l X 2 l u Z G l j Z X N f Y 2 9 t c G x l d G V f d G l t Z V 9 z Z X J p Z X M v Q X V 0 b 1 J l b W 9 2 Z W R D b 2 x 1 b W 5 z M S 5 7 a G R p X 2 1 f M j A w N S w z N z N 9 J n F 1 b 3 Q 7 L C Z x d W 9 0 O 1 N l Y 3 R p b 2 4 x L 0 h E U j I x L T I y X 0 N v b X B v c 2 l 0 Z V 9 p b m R p Y 2 V z X 2 N v b X B s Z X R l X 3 R p b W V f c 2 V y a W V z L 0 F 1 d G 9 S Z W 1 v d m V k Q 2 9 s d W 1 u c z E u e 2 h k a V 9 t X z I w M D Y s M z c 0 f S Z x d W 9 0 O y w m c X V v d D t T Z W N 0 a W 9 u M S 9 I R F I y M S 0 y M l 9 D b 2 1 w b 3 N p d G V f a W 5 k a W N l c 1 9 j b 2 1 w b G V 0 Z V 9 0 a W 1 l X 3 N l c m l l c y 9 B d X R v U m V t b 3 Z l Z E N v b H V t b n M x L n t o Z G l f b V 8 y M D A 3 L D M 3 N X 0 m c X V v d D s s J n F 1 b 3 Q 7 U 2 V j d G l v b j E v S E R S M j E t M j J f Q 2 9 t c G 9 z a X R l X 2 l u Z G l j Z X N f Y 2 9 t c G x l d G V f d G l t Z V 9 z Z X J p Z X M v Q X V 0 b 1 J l b W 9 2 Z W R D b 2 x 1 b W 5 z M S 5 7 a G R p X 2 1 f M j A w O C w z N z Z 9 J n F 1 b 3 Q 7 L C Z x d W 9 0 O 1 N l Y 3 R p b 2 4 x L 0 h E U j I x L T I y X 0 N v b X B v c 2 l 0 Z V 9 p b m R p Y 2 V z X 2 N v b X B s Z X R l X 3 R p b W V f c 2 V y a W V z L 0 F 1 d G 9 S Z W 1 v d m V k Q 2 9 s d W 1 u c z E u e 2 h k a V 9 t X z I w M D k s M z c 3 f S Z x d W 9 0 O y w m c X V v d D t T Z W N 0 a W 9 u M S 9 I R F I y M S 0 y M l 9 D b 2 1 w b 3 N p d G V f a W 5 k a W N l c 1 9 j b 2 1 w b G V 0 Z V 9 0 a W 1 l X 3 N l c m l l c y 9 B d X R v U m V t b 3 Z l Z E N v b H V t b n M x L n t o Z G l f b V 8 y M D E w L D M 3 O H 0 m c X V v d D s s J n F 1 b 3 Q 7 U 2 V j d G l v b j E v S E R S M j E t M j J f Q 2 9 t c G 9 z a X R l X 2 l u Z G l j Z X N f Y 2 9 t c G x l d G V f d G l t Z V 9 z Z X J p Z X M v Q X V 0 b 1 J l b W 9 2 Z W R D b 2 x 1 b W 5 z M S 5 7 a G R p X 2 1 f M j A x M S w z N z l 9 J n F 1 b 3 Q 7 L C Z x d W 9 0 O 1 N l Y 3 R p b 2 4 x L 0 h E U j I x L T I y X 0 N v b X B v c 2 l 0 Z V 9 p b m R p Y 2 V z X 2 N v b X B s Z X R l X 3 R p b W V f c 2 V y a W V z L 0 F 1 d G 9 S Z W 1 v d m V k Q 2 9 s d W 1 u c z E u e 2 h k a V 9 t X z I w M T I s M z g w f S Z x d W 9 0 O y w m c X V v d D t T Z W N 0 a W 9 u M S 9 I R F I y M S 0 y M l 9 D b 2 1 w b 3 N p d G V f a W 5 k a W N l c 1 9 j b 2 1 w b G V 0 Z V 9 0 a W 1 l X 3 N l c m l l c y 9 B d X R v U m V t b 3 Z l Z E N v b H V t b n M x L n t o Z G l f b V 8 y M D E z L D M 4 M X 0 m c X V v d D s s J n F 1 b 3 Q 7 U 2 V j d G l v b j E v S E R S M j E t M j J f Q 2 9 t c G 9 z a X R l X 2 l u Z G l j Z X N f Y 2 9 t c G x l d G V f d G l t Z V 9 z Z X J p Z X M v Q X V 0 b 1 J l b W 9 2 Z W R D b 2 x 1 b W 5 z M S 5 7 a G R p X 2 1 f M j A x N C w z O D J 9 J n F 1 b 3 Q 7 L C Z x d W 9 0 O 1 N l Y 3 R p b 2 4 x L 0 h E U j I x L T I y X 0 N v b X B v c 2 l 0 Z V 9 p b m R p Y 2 V z X 2 N v b X B s Z X R l X 3 R p b W V f c 2 V y a W V z L 0 F 1 d G 9 S Z W 1 v d m V k Q 2 9 s d W 1 u c z E u e 2 h k a V 9 t X z I w M T U s M z g z f S Z x d W 9 0 O y w m c X V v d D t T Z W N 0 a W 9 u M S 9 I R F I y M S 0 y M l 9 D b 2 1 w b 3 N p d G V f a W 5 k a W N l c 1 9 j b 2 1 w b G V 0 Z V 9 0 a W 1 l X 3 N l c m l l c y 9 B d X R v U m V t b 3 Z l Z E N v b H V t b n M x L n t o Z G l f b V 8 y M D E 2 L D M 4 N H 0 m c X V v d D s s J n F 1 b 3 Q 7 U 2 V j d G l v b j E v S E R S M j E t M j J f Q 2 9 t c G 9 z a X R l X 2 l u Z G l j Z X N f Y 2 9 t c G x l d G V f d G l t Z V 9 z Z X J p Z X M v Q X V 0 b 1 J l b W 9 2 Z W R D b 2 x 1 b W 5 z M S 5 7 a G R p X 2 1 f M j A x N y w z O D V 9 J n F 1 b 3 Q 7 L C Z x d W 9 0 O 1 N l Y 3 R p b 2 4 x L 0 h E U j I x L T I y X 0 N v b X B v c 2 l 0 Z V 9 p b m R p Y 2 V z X 2 N v b X B s Z X R l X 3 R p b W V f c 2 V y a W V z L 0 F 1 d G 9 S Z W 1 v d m V k Q 2 9 s d W 1 u c z E u e 2 h k a V 9 t X z I w M T g s M z g 2 f S Z x d W 9 0 O y w m c X V v d D t T Z W N 0 a W 9 u M S 9 I R F I y M S 0 y M l 9 D b 2 1 w b 3 N p d G V f a W 5 k a W N l c 1 9 j b 2 1 w b G V 0 Z V 9 0 a W 1 l X 3 N l c m l l c y 9 B d X R v U m V t b 3 Z l Z E N v b H V t b n M x L n t o Z G l f b V 8 y M D E 5 L D M 4 N 3 0 m c X V v d D s s J n F 1 b 3 Q 7 U 2 V j d G l v b j E v S E R S M j E t M j J f Q 2 9 t c G 9 z a X R l X 2 l u Z G l j Z X N f Y 2 9 t c G x l d G V f d G l t Z V 9 z Z X J p Z X M v Q X V 0 b 1 J l b W 9 2 Z W R D b 2 x 1 b W 5 z M S 5 7 a G R p X 2 1 f M j A y M C w z O D h 9 J n F 1 b 3 Q 7 L C Z x d W 9 0 O 1 N l Y 3 R p b 2 4 x L 0 h E U j I x L T I y X 0 N v b X B v c 2 l 0 Z V 9 p b m R p Y 2 V z X 2 N v b X B s Z X R l X 3 R p b W V f c 2 V y a W V z L 0 F 1 d G 9 S Z W 1 v d m V k Q 2 9 s d W 1 u c z E u e 2 h k a V 9 t X z I w M j E s M z g 5 f S Z x d W 9 0 O y w m c X V v d D t T Z W N 0 a W 9 u M S 9 I R F I y M S 0 y M l 9 D b 2 1 w b 3 N p d G V f a W 5 k a W N l c 1 9 j b 2 1 w b G V 0 Z V 9 0 a W 1 l X 3 N l c m l l c y 9 B d X R v U m V t b 3 Z l Z E N v b H V t b n M x L n t s Z V 9 t X z E 5 O T A s M z k w f S Z x d W 9 0 O y w m c X V v d D t T Z W N 0 a W 9 u M S 9 I R F I y M S 0 y M l 9 D b 2 1 w b 3 N p d G V f a W 5 k a W N l c 1 9 j b 2 1 w b G V 0 Z V 9 0 a W 1 l X 3 N l c m l l c y 9 B d X R v U m V t b 3 Z l Z E N v b H V t b n M x L n t s Z V 9 t X z E 5 O T E s M z k x f S Z x d W 9 0 O y w m c X V v d D t T Z W N 0 a W 9 u M S 9 I R F I y M S 0 y M l 9 D b 2 1 w b 3 N p d G V f a W 5 k a W N l c 1 9 j b 2 1 w b G V 0 Z V 9 0 a W 1 l X 3 N l c m l l c y 9 B d X R v U m V t b 3 Z l Z E N v b H V t b n M x L n t s Z V 9 t X z E 5 O T I s M z k y f S Z x d W 9 0 O y w m c X V v d D t T Z W N 0 a W 9 u M S 9 I R F I y M S 0 y M l 9 D b 2 1 w b 3 N p d G V f a W 5 k a W N l c 1 9 j b 2 1 w b G V 0 Z V 9 0 a W 1 l X 3 N l c m l l c y 9 B d X R v U m V t b 3 Z l Z E N v b H V t b n M x L n t s Z V 9 t X z E 5 O T M s M z k z f S Z x d W 9 0 O y w m c X V v d D t T Z W N 0 a W 9 u M S 9 I R F I y M S 0 y M l 9 D b 2 1 w b 3 N p d G V f a W 5 k a W N l c 1 9 j b 2 1 w b G V 0 Z V 9 0 a W 1 l X 3 N l c m l l c y 9 B d X R v U m V t b 3 Z l Z E N v b H V t b n M x L n t s Z V 9 t X z E 5 O T Q s M z k 0 f S Z x d W 9 0 O y w m c X V v d D t T Z W N 0 a W 9 u M S 9 I R F I y M S 0 y M l 9 D b 2 1 w b 3 N p d G V f a W 5 k a W N l c 1 9 j b 2 1 w b G V 0 Z V 9 0 a W 1 l X 3 N l c m l l c y 9 B d X R v U m V t b 3 Z l Z E N v b H V t b n M x L n t s Z V 9 t X z E 5 O T U s M z k 1 f S Z x d W 9 0 O y w m c X V v d D t T Z W N 0 a W 9 u M S 9 I R F I y M S 0 y M l 9 D b 2 1 w b 3 N p d G V f a W 5 k a W N l c 1 9 j b 2 1 w b G V 0 Z V 9 0 a W 1 l X 3 N l c m l l c y 9 B d X R v U m V t b 3 Z l Z E N v b H V t b n M x L n t s Z V 9 t X z E 5 O T Y s M z k 2 f S Z x d W 9 0 O y w m c X V v d D t T Z W N 0 a W 9 u M S 9 I R F I y M S 0 y M l 9 D b 2 1 w b 3 N p d G V f a W 5 k a W N l c 1 9 j b 2 1 w b G V 0 Z V 9 0 a W 1 l X 3 N l c m l l c y 9 B d X R v U m V t b 3 Z l Z E N v b H V t b n M x L n t s Z V 9 t X z E 5 O T c s M z k 3 f S Z x d W 9 0 O y w m c X V v d D t T Z W N 0 a W 9 u M S 9 I R F I y M S 0 y M l 9 D b 2 1 w b 3 N p d G V f a W 5 k a W N l c 1 9 j b 2 1 w b G V 0 Z V 9 0 a W 1 l X 3 N l c m l l c y 9 B d X R v U m V t b 3 Z l Z E N v b H V t b n M x L n t s Z V 9 t X z E 5 O T g s M z k 4 f S Z x d W 9 0 O y w m c X V v d D t T Z W N 0 a W 9 u M S 9 I R F I y M S 0 y M l 9 D b 2 1 w b 3 N p d G V f a W 5 k a W N l c 1 9 j b 2 1 w b G V 0 Z V 9 0 a W 1 l X 3 N l c m l l c y 9 B d X R v U m V t b 3 Z l Z E N v b H V t b n M x L n t s Z V 9 t X z E 5 O T k s M z k 5 f S Z x d W 9 0 O y w m c X V v d D t T Z W N 0 a W 9 u M S 9 I R F I y M S 0 y M l 9 D b 2 1 w b 3 N p d G V f a W 5 k a W N l c 1 9 j b 2 1 w b G V 0 Z V 9 0 a W 1 l X 3 N l c m l l c y 9 B d X R v U m V t b 3 Z l Z E N v b H V t b n M x L n t s Z V 9 t X z I w M D A s N D A w f S Z x d W 9 0 O y w m c X V v d D t T Z W N 0 a W 9 u M S 9 I R F I y M S 0 y M l 9 D b 2 1 w b 3 N p d G V f a W 5 k a W N l c 1 9 j b 2 1 w b G V 0 Z V 9 0 a W 1 l X 3 N l c m l l c y 9 B d X R v U m V t b 3 Z l Z E N v b H V t b n M x L n t s Z V 9 t X z I w M D E s N D A x f S Z x d W 9 0 O y w m c X V v d D t T Z W N 0 a W 9 u M S 9 I R F I y M S 0 y M l 9 D b 2 1 w b 3 N p d G V f a W 5 k a W N l c 1 9 j b 2 1 w b G V 0 Z V 9 0 a W 1 l X 3 N l c m l l c y 9 B d X R v U m V t b 3 Z l Z E N v b H V t b n M x L n t s Z V 9 t X z I w M D I s N D A y f S Z x d W 9 0 O y w m c X V v d D t T Z W N 0 a W 9 u M S 9 I R F I y M S 0 y M l 9 D b 2 1 w b 3 N p d G V f a W 5 k a W N l c 1 9 j b 2 1 w b G V 0 Z V 9 0 a W 1 l X 3 N l c m l l c y 9 B d X R v U m V t b 3 Z l Z E N v b H V t b n M x L n t s Z V 9 t X z I w M D M s N D A z f S Z x d W 9 0 O y w m c X V v d D t T Z W N 0 a W 9 u M S 9 I R F I y M S 0 y M l 9 D b 2 1 w b 3 N p d G V f a W 5 k a W N l c 1 9 j b 2 1 w b G V 0 Z V 9 0 a W 1 l X 3 N l c m l l c y 9 B d X R v U m V t b 3 Z l Z E N v b H V t b n M x L n t s Z V 9 t X z I w M D Q s N D A 0 f S Z x d W 9 0 O y w m c X V v d D t T Z W N 0 a W 9 u M S 9 I R F I y M S 0 y M l 9 D b 2 1 w b 3 N p d G V f a W 5 k a W N l c 1 9 j b 2 1 w b G V 0 Z V 9 0 a W 1 l X 3 N l c m l l c y 9 B d X R v U m V t b 3 Z l Z E N v b H V t b n M x L n t s Z V 9 t X z I w M D U s N D A 1 f S Z x d W 9 0 O y w m c X V v d D t T Z W N 0 a W 9 u M S 9 I R F I y M S 0 y M l 9 D b 2 1 w b 3 N p d G V f a W 5 k a W N l c 1 9 j b 2 1 w b G V 0 Z V 9 0 a W 1 l X 3 N l c m l l c y 9 B d X R v U m V t b 3 Z l Z E N v b H V t b n M x L n t s Z V 9 t X z I w M D Y s N D A 2 f S Z x d W 9 0 O y w m c X V v d D t T Z W N 0 a W 9 u M S 9 I R F I y M S 0 y M l 9 D b 2 1 w b 3 N p d G V f a W 5 k a W N l c 1 9 j b 2 1 w b G V 0 Z V 9 0 a W 1 l X 3 N l c m l l c y 9 B d X R v U m V t b 3 Z l Z E N v b H V t b n M x L n t s Z V 9 t X z I w M D c s N D A 3 f S Z x d W 9 0 O y w m c X V v d D t T Z W N 0 a W 9 u M S 9 I R F I y M S 0 y M l 9 D b 2 1 w b 3 N p d G V f a W 5 k a W N l c 1 9 j b 2 1 w b G V 0 Z V 9 0 a W 1 l X 3 N l c m l l c y 9 B d X R v U m V t b 3 Z l Z E N v b H V t b n M x L n t s Z V 9 t X z I w M D g s N D A 4 f S Z x d W 9 0 O y w m c X V v d D t T Z W N 0 a W 9 u M S 9 I R F I y M S 0 y M l 9 D b 2 1 w b 3 N p d G V f a W 5 k a W N l c 1 9 j b 2 1 w b G V 0 Z V 9 0 a W 1 l X 3 N l c m l l c y 9 B d X R v U m V t b 3 Z l Z E N v b H V t b n M x L n t s Z V 9 t X z I w M D k s N D A 5 f S Z x d W 9 0 O y w m c X V v d D t T Z W N 0 a W 9 u M S 9 I R F I y M S 0 y M l 9 D b 2 1 w b 3 N p d G V f a W 5 k a W N l c 1 9 j b 2 1 w b G V 0 Z V 9 0 a W 1 l X 3 N l c m l l c y 9 B d X R v U m V t b 3 Z l Z E N v b H V t b n M x L n t s Z V 9 t X z I w M T A s N D E w f S Z x d W 9 0 O y w m c X V v d D t T Z W N 0 a W 9 u M S 9 I R F I y M S 0 y M l 9 D b 2 1 w b 3 N p d G V f a W 5 k a W N l c 1 9 j b 2 1 w b G V 0 Z V 9 0 a W 1 l X 3 N l c m l l c y 9 B d X R v U m V t b 3 Z l Z E N v b H V t b n M x L n t s Z V 9 t X z I w M T E s N D E x f S Z x d W 9 0 O y w m c X V v d D t T Z W N 0 a W 9 u M S 9 I R F I y M S 0 y M l 9 D b 2 1 w b 3 N p d G V f a W 5 k a W N l c 1 9 j b 2 1 w b G V 0 Z V 9 0 a W 1 l X 3 N l c m l l c y 9 B d X R v U m V t b 3 Z l Z E N v b H V t b n M x L n t s Z V 9 t X z I w M T I s N D E y f S Z x d W 9 0 O y w m c X V v d D t T Z W N 0 a W 9 u M S 9 I R F I y M S 0 y M l 9 D b 2 1 w b 3 N p d G V f a W 5 k a W N l c 1 9 j b 2 1 w b G V 0 Z V 9 0 a W 1 l X 3 N l c m l l c y 9 B d X R v U m V t b 3 Z l Z E N v b H V t b n M x L n t s Z V 9 t X z I w M T M s N D E z f S Z x d W 9 0 O y w m c X V v d D t T Z W N 0 a W 9 u M S 9 I R F I y M S 0 y M l 9 D b 2 1 w b 3 N p d G V f a W 5 k a W N l c 1 9 j b 2 1 w b G V 0 Z V 9 0 a W 1 l X 3 N l c m l l c y 9 B d X R v U m V t b 3 Z l Z E N v b H V t b n M x L n t s Z V 9 t X z I w M T Q s N D E 0 f S Z x d W 9 0 O y w m c X V v d D t T Z W N 0 a W 9 u M S 9 I R F I y M S 0 y M l 9 D b 2 1 w b 3 N p d G V f a W 5 k a W N l c 1 9 j b 2 1 w b G V 0 Z V 9 0 a W 1 l X 3 N l c m l l c y 9 B d X R v U m V t b 3 Z l Z E N v b H V t b n M x L n t s Z V 9 t X z I w M T U s N D E 1 f S Z x d W 9 0 O y w m c X V v d D t T Z W N 0 a W 9 u M S 9 I R F I y M S 0 y M l 9 D b 2 1 w b 3 N p d G V f a W 5 k a W N l c 1 9 j b 2 1 w b G V 0 Z V 9 0 a W 1 l X 3 N l c m l l c y 9 B d X R v U m V t b 3 Z l Z E N v b H V t b n M x L n t s Z V 9 t X z I w M T Y s N D E 2 f S Z x d W 9 0 O y w m c X V v d D t T Z W N 0 a W 9 u M S 9 I R F I y M S 0 y M l 9 D b 2 1 w b 3 N p d G V f a W 5 k a W N l c 1 9 j b 2 1 w b G V 0 Z V 9 0 a W 1 l X 3 N l c m l l c y 9 B d X R v U m V t b 3 Z l Z E N v b H V t b n M x L n t s Z V 9 t X z I w M T c s N D E 3 f S Z x d W 9 0 O y w m c X V v d D t T Z W N 0 a W 9 u M S 9 I R F I y M S 0 y M l 9 D b 2 1 w b 3 N p d G V f a W 5 k a W N l c 1 9 j b 2 1 w b G V 0 Z V 9 0 a W 1 l X 3 N l c m l l c y 9 B d X R v U m V t b 3 Z l Z E N v b H V t b n M x L n t s Z V 9 t X z I w M T g s N D E 4 f S Z x d W 9 0 O y w m c X V v d D t T Z W N 0 a W 9 u M S 9 I R F I y M S 0 y M l 9 D b 2 1 w b 3 N p d G V f a W 5 k a W N l c 1 9 j b 2 1 w b G V 0 Z V 9 0 a W 1 l X 3 N l c m l l c y 9 B d X R v U m V t b 3 Z l Z E N v b H V t b n M x L n t s Z V 9 t X z I w M T k s N D E 5 f S Z x d W 9 0 O y w m c X V v d D t T Z W N 0 a W 9 u M S 9 I R F I y M S 0 y M l 9 D b 2 1 w b 3 N p d G V f a W 5 k a W N l c 1 9 j b 2 1 w b G V 0 Z V 9 0 a W 1 l X 3 N l c m l l c y 9 B d X R v U m V t b 3 Z l Z E N v b H V t b n M x L n t s Z V 9 t X z I w M j A s N D I w f S Z x d W 9 0 O y w m c X V v d D t T Z W N 0 a W 9 u M S 9 I R F I y M S 0 y M l 9 D b 2 1 w b 3 N p d G V f a W 5 k a W N l c 1 9 j b 2 1 w b G V 0 Z V 9 0 a W 1 l X 3 N l c m l l c y 9 B d X R v U m V t b 3 Z l Z E N v b H V t b n M x L n t s Z V 9 t X z I w M j E s N D I x f S Z x d W 9 0 O y w m c X V v d D t T Z W N 0 a W 9 u M S 9 I R F I y M S 0 y M l 9 D b 2 1 w b 3 N p d G V f a W 5 k a W N l c 1 9 j b 2 1 w b G V 0 Z V 9 0 a W 1 l X 3 N l c m l l c y 9 B d X R v U m V t b 3 Z l Z E N v b H V t b n M x L n t l e X N f b V 8 x O T k w L D Q y M n 0 m c X V v d D s s J n F 1 b 3 Q 7 U 2 V j d G l v b j E v S E R S M j E t M j J f Q 2 9 t c G 9 z a X R l X 2 l u Z G l j Z X N f Y 2 9 t c G x l d G V f d G l t Z V 9 z Z X J p Z X M v Q X V 0 b 1 J l b W 9 2 Z W R D b 2 x 1 b W 5 z M S 5 7 Z X l z X 2 1 f M T k 5 M S w 0 M j N 9 J n F 1 b 3 Q 7 L C Z x d W 9 0 O 1 N l Y 3 R p b 2 4 x L 0 h E U j I x L T I y X 0 N v b X B v c 2 l 0 Z V 9 p b m R p Y 2 V z X 2 N v b X B s Z X R l X 3 R p b W V f c 2 V y a W V z L 0 F 1 d G 9 S Z W 1 v d m V k Q 2 9 s d W 1 u c z E u e 2 V 5 c 1 9 t X z E 5 O T I s N D I 0 f S Z x d W 9 0 O y w m c X V v d D t T Z W N 0 a W 9 u M S 9 I R F I y M S 0 y M l 9 D b 2 1 w b 3 N p d G V f a W 5 k a W N l c 1 9 j b 2 1 w b G V 0 Z V 9 0 a W 1 l X 3 N l c m l l c y 9 B d X R v U m V t b 3 Z l Z E N v b H V t b n M x L n t l e X N f b V 8 x O T k z L D Q y N X 0 m c X V v d D s s J n F 1 b 3 Q 7 U 2 V j d G l v b j E v S E R S M j E t M j J f Q 2 9 t c G 9 z a X R l X 2 l u Z G l j Z X N f Y 2 9 t c G x l d G V f d G l t Z V 9 z Z X J p Z X M v Q X V 0 b 1 J l b W 9 2 Z W R D b 2 x 1 b W 5 z M S 5 7 Z X l z X 2 1 f M T k 5 N C w 0 M j Z 9 J n F 1 b 3 Q 7 L C Z x d W 9 0 O 1 N l Y 3 R p b 2 4 x L 0 h E U j I x L T I y X 0 N v b X B v c 2 l 0 Z V 9 p b m R p Y 2 V z X 2 N v b X B s Z X R l X 3 R p b W V f c 2 V y a W V z L 0 F 1 d G 9 S Z W 1 v d m V k Q 2 9 s d W 1 u c z E u e 2 V 5 c 1 9 t X z E 5 O T U s N D I 3 f S Z x d W 9 0 O y w m c X V v d D t T Z W N 0 a W 9 u M S 9 I R F I y M S 0 y M l 9 D b 2 1 w b 3 N p d G V f a W 5 k a W N l c 1 9 j b 2 1 w b G V 0 Z V 9 0 a W 1 l X 3 N l c m l l c y 9 B d X R v U m V t b 3 Z l Z E N v b H V t b n M x L n t l e X N f b V 8 x O T k 2 L D Q y O H 0 m c X V v d D s s J n F 1 b 3 Q 7 U 2 V j d G l v b j E v S E R S M j E t M j J f Q 2 9 t c G 9 z a X R l X 2 l u Z G l j Z X N f Y 2 9 t c G x l d G V f d G l t Z V 9 z Z X J p Z X M v Q X V 0 b 1 J l b W 9 2 Z W R D b 2 x 1 b W 5 z M S 5 7 Z X l z X 2 1 f M T k 5 N y w 0 M j l 9 J n F 1 b 3 Q 7 L C Z x d W 9 0 O 1 N l Y 3 R p b 2 4 x L 0 h E U j I x L T I y X 0 N v b X B v c 2 l 0 Z V 9 p b m R p Y 2 V z X 2 N v b X B s Z X R l X 3 R p b W V f c 2 V y a W V z L 0 F 1 d G 9 S Z W 1 v d m V k Q 2 9 s d W 1 u c z E u e 2 V 5 c 1 9 t X z E 5 O T g s N D M w f S Z x d W 9 0 O y w m c X V v d D t T Z W N 0 a W 9 u M S 9 I R F I y M S 0 y M l 9 D b 2 1 w b 3 N p d G V f a W 5 k a W N l c 1 9 j b 2 1 w b G V 0 Z V 9 0 a W 1 l X 3 N l c m l l c y 9 B d X R v U m V t b 3 Z l Z E N v b H V t b n M x L n t l e X N f b V 8 x O T k 5 L D Q z M X 0 m c X V v d D s s J n F 1 b 3 Q 7 U 2 V j d G l v b j E v S E R S M j E t M j J f Q 2 9 t c G 9 z a X R l X 2 l u Z G l j Z X N f Y 2 9 t c G x l d G V f d G l t Z V 9 z Z X J p Z X M v Q X V 0 b 1 J l b W 9 2 Z W R D b 2 x 1 b W 5 z M S 5 7 Z X l z X 2 1 f M j A w M C w 0 M z J 9 J n F 1 b 3 Q 7 L C Z x d W 9 0 O 1 N l Y 3 R p b 2 4 x L 0 h E U j I x L T I y X 0 N v b X B v c 2 l 0 Z V 9 p b m R p Y 2 V z X 2 N v b X B s Z X R l X 3 R p b W V f c 2 V y a W V z L 0 F 1 d G 9 S Z W 1 v d m V k Q 2 9 s d W 1 u c z E u e 2 V 5 c 1 9 t X z I w M D E s N D M z f S Z x d W 9 0 O y w m c X V v d D t T Z W N 0 a W 9 u M S 9 I R F I y M S 0 y M l 9 D b 2 1 w b 3 N p d G V f a W 5 k a W N l c 1 9 j b 2 1 w b G V 0 Z V 9 0 a W 1 l X 3 N l c m l l c y 9 B d X R v U m V t b 3 Z l Z E N v b H V t b n M x L n t l e X N f b V 8 y M D A y L D Q z N H 0 m c X V v d D s s J n F 1 b 3 Q 7 U 2 V j d G l v b j E v S E R S M j E t M j J f Q 2 9 t c G 9 z a X R l X 2 l u Z G l j Z X N f Y 2 9 t c G x l d G V f d G l t Z V 9 z Z X J p Z X M v Q X V 0 b 1 J l b W 9 2 Z W R D b 2 x 1 b W 5 z M S 5 7 Z X l z X 2 1 f M j A w M y w 0 M z V 9 J n F 1 b 3 Q 7 L C Z x d W 9 0 O 1 N l Y 3 R p b 2 4 x L 0 h E U j I x L T I y X 0 N v b X B v c 2 l 0 Z V 9 p b m R p Y 2 V z X 2 N v b X B s Z X R l X 3 R p b W V f c 2 V y a W V z L 0 F 1 d G 9 S Z W 1 v d m V k Q 2 9 s d W 1 u c z E u e 2 V 5 c 1 9 t X z I w M D Q s N D M 2 f S Z x d W 9 0 O y w m c X V v d D t T Z W N 0 a W 9 u M S 9 I R F I y M S 0 y M l 9 D b 2 1 w b 3 N p d G V f a W 5 k a W N l c 1 9 j b 2 1 w b G V 0 Z V 9 0 a W 1 l X 3 N l c m l l c y 9 B d X R v U m V t b 3 Z l Z E N v b H V t b n M x L n t l e X N f b V 8 y M D A 1 L D Q z N 3 0 m c X V v d D s s J n F 1 b 3 Q 7 U 2 V j d G l v b j E v S E R S M j E t M j J f Q 2 9 t c G 9 z a X R l X 2 l u Z G l j Z X N f Y 2 9 t c G x l d G V f d G l t Z V 9 z Z X J p Z X M v Q X V 0 b 1 J l b W 9 2 Z W R D b 2 x 1 b W 5 z M S 5 7 Z X l z X 2 1 f M j A w N i w 0 M z h 9 J n F 1 b 3 Q 7 L C Z x d W 9 0 O 1 N l Y 3 R p b 2 4 x L 0 h E U j I x L T I y X 0 N v b X B v c 2 l 0 Z V 9 p b m R p Y 2 V z X 2 N v b X B s Z X R l X 3 R p b W V f c 2 V y a W V z L 0 F 1 d G 9 S Z W 1 v d m V k Q 2 9 s d W 1 u c z E u e 2 V 5 c 1 9 t X z I w M D c s N D M 5 f S Z x d W 9 0 O y w m c X V v d D t T Z W N 0 a W 9 u M S 9 I R F I y M S 0 y M l 9 D b 2 1 w b 3 N p d G V f a W 5 k a W N l c 1 9 j b 2 1 w b G V 0 Z V 9 0 a W 1 l X 3 N l c m l l c y 9 B d X R v U m V t b 3 Z l Z E N v b H V t b n M x L n t l e X N f b V 8 y M D A 4 L D Q 0 M H 0 m c X V v d D s s J n F 1 b 3 Q 7 U 2 V j d G l v b j E v S E R S M j E t M j J f Q 2 9 t c G 9 z a X R l X 2 l u Z G l j Z X N f Y 2 9 t c G x l d G V f d G l t Z V 9 z Z X J p Z X M v Q X V 0 b 1 J l b W 9 2 Z W R D b 2 x 1 b W 5 z M S 5 7 Z X l z X 2 1 f M j A w O S w 0 N D F 9 J n F 1 b 3 Q 7 L C Z x d W 9 0 O 1 N l Y 3 R p b 2 4 x L 0 h E U j I x L T I y X 0 N v b X B v c 2 l 0 Z V 9 p b m R p Y 2 V z X 2 N v b X B s Z X R l X 3 R p b W V f c 2 V y a W V z L 0 F 1 d G 9 S Z W 1 v d m V k Q 2 9 s d W 1 u c z E u e 2 V 5 c 1 9 t X z I w M T A s N D Q y f S Z x d W 9 0 O y w m c X V v d D t T Z W N 0 a W 9 u M S 9 I R F I y M S 0 y M l 9 D b 2 1 w b 3 N p d G V f a W 5 k a W N l c 1 9 j b 2 1 w b G V 0 Z V 9 0 a W 1 l X 3 N l c m l l c y 9 B d X R v U m V t b 3 Z l Z E N v b H V t b n M x L n t l e X N f b V 8 y M D E x L D Q 0 M 3 0 m c X V v d D s s J n F 1 b 3 Q 7 U 2 V j d G l v b j E v S E R S M j E t M j J f Q 2 9 t c G 9 z a X R l X 2 l u Z G l j Z X N f Y 2 9 t c G x l d G V f d G l t Z V 9 z Z X J p Z X M v Q X V 0 b 1 J l b W 9 2 Z W R D b 2 x 1 b W 5 z M S 5 7 Z X l z X 2 1 f M j A x M i w 0 N D R 9 J n F 1 b 3 Q 7 L C Z x d W 9 0 O 1 N l Y 3 R p b 2 4 x L 0 h E U j I x L T I y X 0 N v b X B v c 2 l 0 Z V 9 p b m R p Y 2 V z X 2 N v b X B s Z X R l X 3 R p b W V f c 2 V y a W V z L 0 F 1 d G 9 S Z W 1 v d m V k Q 2 9 s d W 1 u c z E u e 2 V 5 c 1 9 t X z I w M T M s N D Q 1 f S Z x d W 9 0 O y w m c X V v d D t T Z W N 0 a W 9 u M S 9 I R F I y M S 0 y M l 9 D b 2 1 w b 3 N p d G V f a W 5 k a W N l c 1 9 j b 2 1 w b G V 0 Z V 9 0 a W 1 l X 3 N l c m l l c y 9 B d X R v U m V t b 3 Z l Z E N v b H V t b n M x L n t l e X N f b V 8 y M D E 0 L D Q 0 N n 0 m c X V v d D s s J n F 1 b 3 Q 7 U 2 V j d G l v b j E v S E R S M j E t M j J f Q 2 9 t c G 9 z a X R l X 2 l u Z G l j Z X N f Y 2 9 t c G x l d G V f d G l t Z V 9 z Z X J p Z X M v Q X V 0 b 1 J l b W 9 2 Z W R D b 2 x 1 b W 5 z M S 5 7 Z X l z X 2 1 f M j A x N S w 0 N D d 9 J n F 1 b 3 Q 7 L C Z x d W 9 0 O 1 N l Y 3 R p b 2 4 x L 0 h E U j I x L T I y X 0 N v b X B v c 2 l 0 Z V 9 p b m R p Y 2 V z X 2 N v b X B s Z X R l X 3 R p b W V f c 2 V y a W V z L 0 F 1 d G 9 S Z W 1 v d m V k Q 2 9 s d W 1 u c z E u e 2 V 5 c 1 9 t X z I w M T Y s N D Q 4 f S Z x d W 9 0 O y w m c X V v d D t T Z W N 0 a W 9 u M S 9 I R F I y M S 0 y M l 9 D b 2 1 w b 3 N p d G V f a W 5 k a W N l c 1 9 j b 2 1 w b G V 0 Z V 9 0 a W 1 l X 3 N l c m l l c y 9 B d X R v U m V t b 3 Z l Z E N v b H V t b n M x L n t l e X N f b V 8 y M D E 3 L D Q 0 O X 0 m c X V v d D s s J n F 1 b 3 Q 7 U 2 V j d G l v b j E v S E R S M j E t M j J f Q 2 9 t c G 9 z a X R l X 2 l u Z G l j Z X N f Y 2 9 t c G x l d G V f d G l t Z V 9 z Z X J p Z X M v Q X V 0 b 1 J l b W 9 2 Z W R D b 2 x 1 b W 5 z M S 5 7 Z X l z X 2 1 f M j A x O C w 0 N T B 9 J n F 1 b 3 Q 7 L C Z x d W 9 0 O 1 N l Y 3 R p b 2 4 x L 0 h E U j I x L T I y X 0 N v b X B v c 2 l 0 Z V 9 p b m R p Y 2 V z X 2 N v b X B s Z X R l X 3 R p b W V f c 2 V y a W V z L 0 F 1 d G 9 S Z W 1 v d m V k Q 2 9 s d W 1 u c z E u e 2 V 5 c 1 9 t X z I w M T k s N D U x f S Z x d W 9 0 O y w m c X V v d D t T Z W N 0 a W 9 u M S 9 I R F I y M S 0 y M l 9 D b 2 1 w b 3 N p d G V f a W 5 k a W N l c 1 9 j b 2 1 w b G V 0 Z V 9 0 a W 1 l X 3 N l c m l l c y 9 B d X R v U m V t b 3 Z l Z E N v b H V t b n M x L n t l e X N f b V 8 y M D I w L D Q 1 M n 0 m c X V v d D s s J n F 1 b 3 Q 7 U 2 V j d G l v b j E v S E R S M j E t M j J f Q 2 9 t c G 9 z a X R l X 2 l u Z G l j Z X N f Y 2 9 t c G x l d G V f d G l t Z V 9 z Z X J p Z X M v Q X V 0 b 1 J l b W 9 2 Z W R D b 2 x 1 b W 5 z M S 5 7 Z X l z X 2 1 f M j A y M S w 0 N T N 9 J n F 1 b 3 Q 7 L C Z x d W 9 0 O 1 N l Y 3 R p b 2 4 x L 0 h E U j I x L T I y X 0 N v b X B v c 2 l 0 Z V 9 p b m R p Y 2 V z X 2 N v b X B s Z X R l X 3 R p b W V f c 2 V y a W V z L 0 F 1 d G 9 S Z W 1 v d m V k Q 2 9 s d W 1 u c z E u e 2 1 5 c 1 9 t X z E 5 O T A s N D U 0 f S Z x d W 9 0 O y w m c X V v d D t T Z W N 0 a W 9 u M S 9 I R F I y M S 0 y M l 9 D b 2 1 w b 3 N p d G V f a W 5 k a W N l c 1 9 j b 2 1 w b G V 0 Z V 9 0 a W 1 l X 3 N l c m l l c y 9 B d X R v U m V t b 3 Z l Z E N v b H V t b n M x L n t t e X N f b V 8 x O T k x L D Q 1 N X 0 m c X V v d D s s J n F 1 b 3 Q 7 U 2 V j d G l v b j E v S E R S M j E t M j J f Q 2 9 t c G 9 z a X R l X 2 l u Z G l j Z X N f Y 2 9 t c G x l d G V f d G l t Z V 9 z Z X J p Z X M v Q X V 0 b 1 J l b W 9 2 Z W R D b 2 x 1 b W 5 z M S 5 7 b X l z X 2 1 f M T k 5 M i w 0 N T Z 9 J n F 1 b 3 Q 7 L C Z x d W 9 0 O 1 N l Y 3 R p b 2 4 x L 0 h E U j I x L T I y X 0 N v b X B v c 2 l 0 Z V 9 p b m R p Y 2 V z X 2 N v b X B s Z X R l X 3 R p b W V f c 2 V y a W V z L 0 F 1 d G 9 S Z W 1 v d m V k Q 2 9 s d W 1 u c z E u e 2 1 5 c 1 9 t X z E 5 O T M s N D U 3 f S Z x d W 9 0 O y w m c X V v d D t T Z W N 0 a W 9 u M S 9 I R F I y M S 0 y M l 9 D b 2 1 w b 3 N p d G V f a W 5 k a W N l c 1 9 j b 2 1 w b G V 0 Z V 9 0 a W 1 l X 3 N l c m l l c y 9 B d X R v U m V t b 3 Z l Z E N v b H V t b n M x L n t t e X N f b V 8 x O T k 0 L D Q 1 O H 0 m c X V v d D s s J n F 1 b 3 Q 7 U 2 V j d G l v b j E v S E R S M j E t M j J f Q 2 9 t c G 9 z a X R l X 2 l u Z G l j Z X N f Y 2 9 t c G x l d G V f d G l t Z V 9 z Z X J p Z X M v Q X V 0 b 1 J l b W 9 2 Z W R D b 2 x 1 b W 5 z M S 5 7 b X l z X 2 1 f M T k 5 N S w 0 N T l 9 J n F 1 b 3 Q 7 L C Z x d W 9 0 O 1 N l Y 3 R p b 2 4 x L 0 h E U j I x L T I y X 0 N v b X B v c 2 l 0 Z V 9 p b m R p Y 2 V z X 2 N v b X B s Z X R l X 3 R p b W V f c 2 V y a W V z L 0 F 1 d G 9 S Z W 1 v d m V k Q 2 9 s d W 1 u c z E u e 2 1 5 c 1 9 t X z E 5 O T Y s N D Y w f S Z x d W 9 0 O y w m c X V v d D t T Z W N 0 a W 9 u M S 9 I R F I y M S 0 y M l 9 D b 2 1 w b 3 N p d G V f a W 5 k a W N l c 1 9 j b 2 1 w b G V 0 Z V 9 0 a W 1 l X 3 N l c m l l c y 9 B d X R v U m V t b 3 Z l Z E N v b H V t b n M x L n t t e X N f b V 8 x O T k 3 L D Q 2 M X 0 m c X V v d D s s J n F 1 b 3 Q 7 U 2 V j d G l v b j E v S E R S M j E t M j J f Q 2 9 t c G 9 z a X R l X 2 l u Z G l j Z X N f Y 2 9 t c G x l d G V f d G l t Z V 9 z Z X J p Z X M v Q X V 0 b 1 J l b W 9 2 Z W R D b 2 x 1 b W 5 z M S 5 7 b X l z X 2 1 f M T k 5 O C w 0 N j J 9 J n F 1 b 3 Q 7 L C Z x d W 9 0 O 1 N l Y 3 R p b 2 4 x L 0 h E U j I x L T I y X 0 N v b X B v c 2 l 0 Z V 9 p b m R p Y 2 V z X 2 N v b X B s Z X R l X 3 R p b W V f c 2 V y a W V z L 0 F 1 d G 9 S Z W 1 v d m V k Q 2 9 s d W 1 u c z E u e 2 1 5 c 1 9 t X z E 5 O T k s N D Y z f S Z x d W 9 0 O y w m c X V v d D t T Z W N 0 a W 9 u M S 9 I R F I y M S 0 y M l 9 D b 2 1 w b 3 N p d G V f a W 5 k a W N l c 1 9 j b 2 1 w b G V 0 Z V 9 0 a W 1 l X 3 N l c m l l c y 9 B d X R v U m V t b 3 Z l Z E N v b H V t b n M x L n t t e X N f b V 8 y M D A w L D Q 2 N H 0 m c X V v d D s s J n F 1 b 3 Q 7 U 2 V j d G l v b j E v S E R S M j E t M j J f Q 2 9 t c G 9 z a X R l X 2 l u Z G l j Z X N f Y 2 9 t c G x l d G V f d G l t Z V 9 z Z X J p Z X M v Q X V 0 b 1 J l b W 9 2 Z W R D b 2 x 1 b W 5 z M S 5 7 b X l z X 2 1 f M j A w M S w 0 N j V 9 J n F 1 b 3 Q 7 L C Z x d W 9 0 O 1 N l Y 3 R p b 2 4 x L 0 h E U j I x L T I y X 0 N v b X B v c 2 l 0 Z V 9 p b m R p Y 2 V z X 2 N v b X B s Z X R l X 3 R p b W V f c 2 V y a W V z L 0 F 1 d G 9 S Z W 1 v d m V k Q 2 9 s d W 1 u c z E u e 2 1 5 c 1 9 t X z I w M D I s N D Y 2 f S Z x d W 9 0 O y w m c X V v d D t T Z W N 0 a W 9 u M S 9 I R F I y M S 0 y M l 9 D b 2 1 w b 3 N p d G V f a W 5 k a W N l c 1 9 j b 2 1 w b G V 0 Z V 9 0 a W 1 l X 3 N l c m l l c y 9 B d X R v U m V t b 3 Z l Z E N v b H V t b n M x L n t t e X N f b V 8 y M D A z L D Q 2 N 3 0 m c X V v d D s s J n F 1 b 3 Q 7 U 2 V j d G l v b j E v S E R S M j E t M j J f Q 2 9 t c G 9 z a X R l X 2 l u Z G l j Z X N f Y 2 9 t c G x l d G V f d G l t Z V 9 z Z X J p Z X M v Q X V 0 b 1 J l b W 9 2 Z W R D b 2 x 1 b W 5 z M S 5 7 b X l z X 2 1 f M j A w N C w 0 N j h 9 J n F 1 b 3 Q 7 L C Z x d W 9 0 O 1 N l Y 3 R p b 2 4 x L 0 h E U j I x L T I y X 0 N v b X B v c 2 l 0 Z V 9 p b m R p Y 2 V z X 2 N v b X B s Z X R l X 3 R p b W V f c 2 V y a W V z L 0 F 1 d G 9 S Z W 1 v d m V k Q 2 9 s d W 1 u c z E u e 2 1 5 c 1 9 t X z I w M D U s N D Y 5 f S Z x d W 9 0 O y w m c X V v d D t T Z W N 0 a W 9 u M S 9 I R F I y M S 0 y M l 9 D b 2 1 w b 3 N p d G V f a W 5 k a W N l c 1 9 j b 2 1 w b G V 0 Z V 9 0 a W 1 l X 3 N l c m l l c y 9 B d X R v U m V t b 3 Z l Z E N v b H V t b n M x L n t t e X N f b V 8 y M D A 2 L D Q 3 M H 0 m c X V v d D s s J n F 1 b 3 Q 7 U 2 V j d G l v b j E v S E R S M j E t M j J f Q 2 9 t c G 9 z a X R l X 2 l u Z G l j Z X N f Y 2 9 t c G x l d G V f d G l t Z V 9 z Z X J p Z X M v Q X V 0 b 1 J l b W 9 2 Z W R D b 2 x 1 b W 5 z M S 5 7 b X l z X 2 1 f M j A w N y w 0 N z F 9 J n F 1 b 3 Q 7 L C Z x d W 9 0 O 1 N l Y 3 R p b 2 4 x L 0 h E U j I x L T I y X 0 N v b X B v c 2 l 0 Z V 9 p b m R p Y 2 V z X 2 N v b X B s Z X R l X 3 R p b W V f c 2 V y a W V z L 0 F 1 d G 9 S Z W 1 v d m V k Q 2 9 s d W 1 u c z E u e 2 1 5 c 1 9 t X z I w M D g s N D c y f S Z x d W 9 0 O y w m c X V v d D t T Z W N 0 a W 9 u M S 9 I R F I y M S 0 y M l 9 D b 2 1 w b 3 N p d G V f a W 5 k a W N l c 1 9 j b 2 1 w b G V 0 Z V 9 0 a W 1 l X 3 N l c m l l c y 9 B d X R v U m V t b 3 Z l Z E N v b H V t b n M x L n t t e X N f b V 8 y M D A 5 L D Q 3 M 3 0 m c X V v d D s s J n F 1 b 3 Q 7 U 2 V j d G l v b j E v S E R S M j E t M j J f Q 2 9 t c G 9 z a X R l X 2 l u Z G l j Z X N f Y 2 9 t c G x l d G V f d G l t Z V 9 z Z X J p Z X M v Q X V 0 b 1 J l b W 9 2 Z W R D b 2 x 1 b W 5 z M S 5 7 b X l z X 2 1 f M j A x M C w 0 N z R 9 J n F 1 b 3 Q 7 L C Z x d W 9 0 O 1 N l Y 3 R p b 2 4 x L 0 h E U j I x L T I y X 0 N v b X B v c 2 l 0 Z V 9 p b m R p Y 2 V z X 2 N v b X B s Z X R l X 3 R p b W V f c 2 V y a W V z L 0 F 1 d G 9 S Z W 1 v d m V k Q 2 9 s d W 1 u c z E u e 2 1 5 c 1 9 t X z I w M T E s N D c 1 f S Z x d W 9 0 O y w m c X V v d D t T Z W N 0 a W 9 u M S 9 I R F I y M S 0 y M l 9 D b 2 1 w b 3 N p d G V f a W 5 k a W N l c 1 9 j b 2 1 w b G V 0 Z V 9 0 a W 1 l X 3 N l c m l l c y 9 B d X R v U m V t b 3 Z l Z E N v b H V t b n M x L n t t e X N f b V 8 y M D E y L D Q 3 N n 0 m c X V v d D s s J n F 1 b 3 Q 7 U 2 V j d G l v b j E v S E R S M j E t M j J f Q 2 9 t c G 9 z a X R l X 2 l u Z G l j Z X N f Y 2 9 t c G x l d G V f d G l t Z V 9 z Z X J p Z X M v Q X V 0 b 1 J l b W 9 2 Z W R D b 2 x 1 b W 5 z M S 5 7 b X l z X 2 1 f M j A x M y w 0 N z d 9 J n F 1 b 3 Q 7 L C Z x d W 9 0 O 1 N l Y 3 R p b 2 4 x L 0 h E U j I x L T I y X 0 N v b X B v c 2 l 0 Z V 9 p b m R p Y 2 V z X 2 N v b X B s Z X R l X 3 R p b W V f c 2 V y a W V z L 0 F 1 d G 9 S Z W 1 v d m V k Q 2 9 s d W 1 u c z E u e 2 1 5 c 1 9 t X z I w M T Q s N D c 4 f S Z x d W 9 0 O y w m c X V v d D t T Z W N 0 a W 9 u M S 9 I R F I y M S 0 y M l 9 D b 2 1 w b 3 N p d G V f a W 5 k a W N l c 1 9 j b 2 1 w b G V 0 Z V 9 0 a W 1 l X 3 N l c m l l c y 9 B d X R v U m V t b 3 Z l Z E N v b H V t b n M x L n t t e X N f b V 8 y M D E 1 L D Q 3 O X 0 m c X V v d D s s J n F 1 b 3 Q 7 U 2 V j d G l v b j E v S E R S M j E t M j J f Q 2 9 t c G 9 z a X R l X 2 l u Z G l j Z X N f Y 2 9 t c G x l d G V f d G l t Z V 9 z Z X J p Z X M v Q X V 0 b 1 J l b W 9 2 Z W R D b 2 x 1 b W 5 z M S 5 7 b X l z X 2 1 f M j A x N i w 0 O D B 9 J n F 1 b 3 Q 7 L C Z x d W 9 0 O 1 N l Y 3 R p b 2 4 x L 0 h E U j I x L T I y X 0 N v b X B v c 2 l 0 Z V 9 p b m R p Y 2 V z X 2 N v b X B s Z X R l X 3 R p b W V f c 2 V y a W V z L 0 F 1 d G 9 S Z W 1 v d m V k Q 2 9 s d W 1 u c z E u e 2 1 5 c 1 9 t X z I w M T c s N D g x f S Z x d W 9 0 O y w m c X V v d D t T Z W N 0 a W 9 u M S 9 I R F I y M S 0 y M l 9 D b 2 1 w b 3 N p d G V f a W 5 k a W N l c 1 9 j b 2 1 w b G V 0 Z V 9 0 a W 1 l X 3 N l c m l l c y 9 B d X R v U m V t b 3 Z l Z E N v b H V t b n M x L n t t e X N f b V 8 y M D E 4 L D Q 4 M n 0 m c X V v d D s s J n F 1 b 3 Q 7 U 2 V j d G l v b j E v S E R S M j E t M j J f Q 2 9 t c G 9 z a X R l X 2 l u Z G l j Z X N f Y 2 9 t c G x l d G V f d G l t Z V 9 z Z X J p Z X M v Q X V 0 b 1 J l b W 9 2 Z W R D b 2 x 1 b W 5 z M S 5 7 b X l z X 2 1 f M j A x O S w 0 O D N 9 J n F 1 b 3 Q 7 L C Z x d W 9 0 O 1 N l Y 3 R p b 2 4 x L 0 h E U j I x L T I y X 0 N v b X B v c 2 l 0 Z V 9 p b m R p Y 2 V z X 2 N v b X B s Z X R l X 3 R p b W V f c 2 V y a W V z L 0 F 1 d G 9 S Z W 1 v d m V k Q 2 9 s d W 1 u c z E u e 2 1 5 c 1 9 t X z I w M j A s N D g 0 f S Z x d W 9 0 O y w m c X V v d D t T Z W N 0 a W 9 u M S 9 I R F I y M S 0 y M l 9 D b 2 1 w b 3 N p d G V f a W 5 k a W N l c 1 9 j b 2 1 w b G V 0 Z V 9 0 a W 1 l X 3 N l c m l l c y 9 B d X R v U m V t b 3 Z l Z E N v b H V t b n M x L n t t e X N f b V 8 y M D I x L D Q 4 N X 0 m c X V v d D s s J n F 1 b 3 Q 7 U 2 V j d G l v b j E v S E R S M j E t M j J f Q 2 9 t c G 9 z a X R l X 2 l u Z G l j Z X N f Y 2 9 t c G x l d G V f d G l t Z V 9 z Z X J p Z X M v Q X V 0 b 1 J l b W 9 2 Z W R D b 2 x 1 b W 5 z M S 5 7 Z 2 5 p X 3 B j X 2 1 f M T k 5 M C w 0 O D Z 9 J n F 1 b 3 Q 7 L C Z x d W 9 0 O 1 N l Y 3 R p b 2 4 x L 0 h E U j I x L T I y X 0 N v b X B v c 2 l 0 Z V 9 p b m R p Y 2 V z X 2 N v b X B s Z X R l X 3 R p b W V f c 2 V y a W V z L 0 F 1 d G 9 S Z W 1 v d m V k Q 2 9 s d W 1 u c z E u e 2 d u a V 9 w Y 1 9 t X z E 5 O T E s N D g 3 f S Z x d W 9 0 O y w m c X V v d D t T Z W N 0 a W 9 u M S 9 I R F I y M S 0 y M l 9 D b 2 1 w b 3 N p d G V f a W 5 k a W N l c 1 9 j b 2 1 w b G V 0 Z V 9 0 a W 1 l X 3 N l c m l l c y 9 B d X R v U m V t b 3 Z l Z E N v b H V t b n M x L n t n b m l f c G N f b V 8 x O T k y L D Q 4 O H 0 m c X V v d D s s J n F 1 b 3 Q 7 U 2 V j d G l v b j E v S E R S M j E t M j J f Q 2 9 t c G 9 z a X R l X 2 l u Z G l j Z X N f Y 2 9 t c G x l d G V f d G l t Z V 9 z Z X J p Z X M v Q X V 0 b 1 J l b W 9 2 Z W R D b 2 x 1 b W 5 z M S 5 7 Z 2 5 p X 3 B j X 2 1 f M T k 5 M y w 0 O D l 9 J n F 1 b 3 Q 7 L C Z x d W 9 0 O 1 N l Y 3 R p b 2 4 x L 0 h E U j I x L T I y X 0 N v b X B v c 2 l 0 Z V 9 p b m R p Y 2 V z X 2 N v b X B s Z X R l X 3 R p b W V f c 2 V y a W V z L 0 F 1 d G 9 S Z W 1 v d m V k Q 2 9 s d W 1 u c z E u e 2 d u a V 9 w Y 1 9 t X z E 5 O T Q s N D k w f S Z x d W 9 0 O y w m c X V v d D t T Z W N 0 a W 9 u M S 9 I R F I y M S 0 y M l 9 D b 2 1 w b 3 N p d G V f a W 5 k a W N l c 1 9 j b 2 1 w b G V 0 Z V 9 0 a W 1 l X 3 N l c m l l c y 9 B d X R v U m V t b 3 Z l Z E N v b H V t b n M x L n t n b m l f c G N f b V 8 x O T k 1 L D Q 5 M X 0 m c X V v d D s s J n F 1 b 3 Q 7 U 2 V j d G l v b j E v S E R S M j E t M j J f Q 2 9 t c G 9 z a X R l X 2 l u Z G l j Z X N f Y 2 9 t c G x l d G V f d G l t Z V 9 z Z X J p Z X M v Q X V 0 b 1 J l b W 9 2 Z W R D b 2 x 1 b W 5 z M S 5 7 Z 2 5 p X 3 B j X 2 1 f M T k 5 N i w 0 O T J 9 J n F 1 b 3 Q 7 L C Z x d W 9 0 O 1 N l Y 3 R p b 2 4 x L 0 h E U j I x L T I y X 0 N v b X B v c 2 l 0 Z V 9 p b m R p Y 2 V z X 2 N v b X B s Z X R l X 3 R p b W V f c 2 V y a W V z L 0 F 1 d G 9 S Z W 1 v d m V k Q 2 9 s d W 1 u c z E u e 2 d u a V 9 w Y 1 9 t X z E 5 O T c s N D k z f S Z x d W 9 0 O y w m c X V v d D t T Z W N 0 a W 9 u M S 9 I R F I y M S 0 y M l 9 D b 2 1 w b 3 N p d G V f a W 5 k a W N l c 1 9 j b 2 1 w b G V 0 Z V 9 0 a W 1 l X 3 N l c m l l c y 9 B d X R v U m V t b 3 Z l Z E N v b H V t b n M x L n t n b m l f c G N f b V 8 x O T k 4 L D Q 5 N H 0 m c X V v d D s s J n F 1 b 3 Q 7 U 2 V j d G l v b j E v S E R S M j E t M j J f Q 2 9 t c G 9 z a X R l X 2 l u Z G l j Z X N f Y 2 9 t c G x l d G V f d G l t Z V 9 z Z X J p Z X M v Q X V 0 b 1 J l b W 9 2 Z W R D b 2 x 1 b W 5 z M S 5 7 Z 2 5 p X 3 B j X 2 1 f M T k 5 O S w 0 O T V 9 J n F 1 b 3 Q 7 L C Z x d W 9 0 O 1 N l Y 3 R p b 2 4 x L 0 h E U j I x L T I y X 0 N v b X B v c 2 l 0 Z V 9 p b m R p Y 2 V z X 2 N v b X B s Z X R l X 3 R p b W V f c 2 V y a W V z L 0 F 1 d G 9 S Z W 1 v d m V k Q 2 9 s d W 1 u c z E u e 2 d u a V 9 w Y 1 9 t X z I w M D A s N D k 2 f S Z x d W 9 0 O y w m c X V v d D t T Z W N 0 a W 9 u M S 9 I R F I y M S 0 y M l 9 D b 2 1 w b 3 N p d G V f a W 5 k a W N l c 1 9 j b 2 1 w b G V 0 Z V 9 0 a W 1 l X 3 N l c m l l c y 9 B d X R v U m V t b 3 Z l Z E N v b H V t b n M x L n t n b m l f c G N f b V 8 y M D A x L D Q 5 N 3 0 m c X V v d D s s J n F 1 b 3 Q 7 U 2 V j d G l v b j E v S E R S M j E t M j J f Q 2 9 t c G 9 z a X R l X 2 l u Z G l j Z X N f Y 2 9 t c G x l d G V f d G l t Z V 9 z Z X J p Z X M v Q X V 0 b 1 J l b W 9 2 Z W R D b 2 x 1 b W 5 z M S 5 7 Z 2 5 p X 3 B j X 2 1 f M j A w M i w 0 O T h 9 J n F 1 b 3 Q 7 L C Z x d W 9 0 O 1 N l Y 3 R p b 2 4 x L 0 h E U j I x L T I y X 0 N v b X B v c 2 l 0 Z V 9 p b m R p Y 2 V z X 2 N v b X B s Z X R l X 3 R p b W V f c 2 V y a W V z L 0 F 1 d G 9 S Z W 1 v d m V k Q 2 9 s d W 1 u c z E u e 2 d u a V 9 w Y 1 9 t X z I w M D M s N D k 5 f S Z x d W 9 0 O y w m c X V v d D t T Z W N 0 a W 9 u M S 9 I R F I y M S 0 y M l 9 D b 2 1 w b 3 N p d G V f a W 5 k a W N l c 1 9 j b 2 1 w b G V 0 Z V 9 0 a W 1 l X 3 N l c m l l c y 9 B d X R v U m V t b 3 Z l Z E N v b H V t b n M x L n t n b m l f c G N f b V 8 y M D A 0 L D U w M H 0 m c X V v d D s s J n F 1 b 3 Q 7 U 2 V j d G l v b j E v S E R S M j E t M j J f Q 2 9 t c G 9 z a X R l X 2 l u Z G l j Z X N f Y 2 9 t c G x l d G V f d G l t Z V 9 z Z X J p Z X M v Q X V 0 b 1 J l b W 9 2 Z W R D b 2 x 1 b W 5 z M S 5 7 Z 2 5 p X 3 B j X 2 1 f M j A w N S w 1 M D F 9 J n F 1 b 3 Q 7 L C Z x d W 9 0 O 1 N l Y 3 R p b 2 4 x L 0 h E U j I x L T I y X 0 N v b X B v c 2 l 0 Z V 9 p b m R p Y 2 V z X 2 N v b X B s Z X R l X 3 R p b W V f c 2 V y a W V z L 0 F 1 d G 9 S Z W 1 v d m V k Q 2 9 s d W 1 u c z E u e 2 d u a V 9 w Y 1 9 t X z I w M D Y s N T A y f S Z x d W 9 0 O y w m c X V v d D t T Z W N 0 a W 9 u M S 9 I R F I y M S 0 y M l 9 D b 2 1 w b 3 N p d G V f a W 5 k a W N l c 1 9 j b 2 1 w b G V 0 Z V 9 0 a W 1 l X 3 N l c m l l c y 9 B d X R v U m V t b 3 Z l Z E N v b H V t b n M x L n t n b m l f c G N f b V 8 y M D A 3 L D U w M 3 0 m c X V v d D s s J n F 1 b 3 Q 7 U 2 V j d G l v b j E v S E R S M j E t M j J f Q 2 9 t c G 9 z a X R l X 2 l u Z G l j Z X N f Y 2 9 t c G x l d G V f d G l t Z V 9 z Z X J p Z X M v Q X V 0 b 1 J l b W 9 2 Z W R D b 2 x 1 b W 5 z M S 5 7 Z 2 5 p X 3 B j X 2 1 f M j A w O C w 1 M D R 9 J n F 1 b 3 Q 7 L C Z x d W 9 0 O 1 N l Y 3 R p b 2 4 x L 0 h E U j I x L T I y X 0 N v b X B v c 2 l 0 Z V 9 p b m R p Y 2 V z X 2 N v b X B s Z X R l X 3 R p b W V f c 2 V y a W V z L 0 F 1 d G 9 S Z W 1 v d m V k Q 2 9 s d W 1 u c z E u e 2 d u a V 9 w Y 1 9 t X z I w M D k s N T A 1 f S Z x d W 9 0 O y w m c X V v d D t T Z W N 0 a W 9 u M S 9 I R F I y M S 0 y M l 9 D b 2 1 w b 3 N p d G V f a W 5 k a W N l c 1 9 j b 2 1 w b G V 0 Z V 9 0 a W 1 l X 3 N l c m l l c y 9 B d X R v U m V t b 3 Z l Z E N v b H V t b n M x L n t n b m l f c G N f b V 8 y M D E w L D U w N n 0 m c X V v d D s s J n F 1 b 3 Q 7 U 2 V j d G l v b j E v S E R S M j E t M j J f Q 2 9 t c G 9 z a X R l X 2 l u Z G l j Z X N f Y 2 9 t c G x l d G V f d G l t Z V 9 z Z X J p Z X M v Q X V 0 b 1 J l b W 9 2 Z W R D b 2 x 1 b W 5 z M S 5 7 Z 2 5 p X 3 B j X 2 1 f M j A x M S w 1 M D d 9 J n F 1 b 3 Q 7 L C Z x d W 9 0 O 1 N l Y 3 R p b 2 4 x L 0 h E U j I x L T I y X 0 N v b X B v c 2 l 0 Z V 9 p b m R p Y 2 V z X 2 N v b X B s Z X R l X 3 R p b W V f c 2 V y a W V z L 0 F 1 d G 9 S Z W 1 v d m V k Q 2 9 s d W 1 u c z E u e 2 d u a V 9 w Y 1 9 t X z I w M T I s N T A 4 f S Z x d W 9 0 O y w m c X V v d D t T Z W N 0 a W 9 u M S 9 I R F I y M S 0 y M l 9 D b 2 1 w b 3 N p d G V f a W 5 k a W N l c 1 9 j b 2 1 w b G V 0 Z V 9 0 a W 1 l X 3 N l c m l l c y 9 B d X R v U m V t b 3 Z l Z E N v b H V t b n M x L n t n b m l f c G N f b V 8 y M D E z L D U w O X 0 m c X V v d D s s J n F 1 b 3 Q 7 U 2 V j d G l v b j E v S E R S M j E t M j J f Q 2 9 t c G 9 z a X R l X 2 l u Z G l j Z X N f Y 2 9 t c G x l d G V f d G l t Z V 9 z Z X J p Z X M v Q X V 0 b 1 J l b W 9 2 Z W R D b 2 x 1 b W 5 z M S 5 7 Z 2 5 p X 3 B j X 2 1 f M j A x N C w 1 M T B 9 J n F 1 b 3 Q 7 L C Z x d W 9 0 O 1 N l Y 3 R p b 2 4 x L 0 h E U j I x L T I y X 0 N v b X B v c 2 l 0 Z V 9 p b m R p Y 2 V z X 2 N v b X B s Z X R l X 3 R p b W V f c 2 V y a W V z L 0 F 1 d G 9 S Z W 1 v d m V k Q 2 9 s d W 1 u c z E u e 2 d u a V 9 w Y 1 9 t X z I w M T U s N T E x f S Z x d W 9 0 O y w m c X V v d D t T Z W N 0 a W 9 u M S 9 I R F I y M S 0 y M l 9 D b 2 1 w b 3 N p d G V f a W 5 k a W N l c 1 9 j b 2 1 w b G V 0 Z V 9 0 a W 1 l X 3 N l c m l l c y 9 B d X R v U m V t b 3 Z l Z E N v b H V t b n M x L n t n b m l f c G N f b V 8 y M D E 2 L D U x M n 0 m c X V v d D s s J n F 1 b 3 Q 7 U 2 V j d G l v b j E v S E R S M j E t M j J f Q 2 9 t c G 9 z a X R l X 2 l u Z G l j Z X N f Y 2 9 t c G x l d G V f d G l t Z V 9 z Z X J p Z X M v Q X V 0 b 1 J l b W 9 2 Z W R D b 2 x 1 b W 5 z M S 5 7 Z 2 5 p X 3 B j X 2 1 f M j A x N y w 1 M T N 9 J n F 1 b 3 Q 7 L C Z x d W 9 0 O 1 N l Y 3 R p b 2 4 x L 0 h E U j I x L T I y X 0 N v b X B v c 2 l 0 Z V 9 p b m R p Y 2 V z X 2 N v b X B s Z X R l X 3 R p b W V f c 2 V y a W V z L 0 F 1 d G 9 S Z W 1 v d m V k Q 2 9 s d W 1 u c z E u e 2 d u a V 9 w Y 1 9 t X z I w M T g s N T E 0 f S Z x d W 9 0 O y w m c X V v d D t T Z W N 0 a W 9 u M S 9 I R F I y M S 0 y M l 9 D b 2 1 w b 3 N p d G V f a W 5 k a W N l c 1 9 j b 2 1 w b G V 0 Z V 9 0 a W 1 l X 3 N l c m l l c y 9 B d X R v U m V t b 3 Z l Z E N v b H V t b n M x L n t n b m l f c G N f b V 8 y M D E 5 L D U x N X 0 m c X V v d D s s J n F 1 b 3 Q 7 U 2 V j d G l v b j E v S E R S M j E t M j J f Q 2 9 t c G 9 z a X R l X 2 l u Z G l j Z X N f Y 2 9 t c G x l d G V f d G l t Z V 9 z Z X J p Z X M v Q X V 0 b 1 J l b W 9 2 Z W R D b 2 x 1 b W 5 z M S 5 7 Z 2 5 p X 3 B j X 2 1 f M j A y M C w 1 M T Z 9 J n F 1 b 3 Q 7 L C Z x d W 9 0 O 1 N l Y 3 R p b 2 4 x L 0 h E U j I x L T I y X 0 N v b X B v c 2 l 0 Z V 9 p b m R p Y 2 V z X 2 N v b X B s Z X R l X 3 R p b W V f c 2 V y a W V z L 0 F 1 d G 9 S Z W 1 v d m V k Q 2 9 s d W 1 u c z E u e 2 d u a V 9 w Y 1 9 t X z I w M j E s N T E 3 f S Z x d W 9 0 O y w m c X V v d D t T Z W N 0 a W 9 u M S 9 I R F I y M S 0 y M l 9 D b 2 1 w b 3 N p d G V f a W 5 k a W N l c 1 9 j b 2 1 w b G V 0 Z V 9 0 a W 1 l X 3 N l c m l l c y 9 B d X R v U m V t b 3 Z l Z E N v b H V t b n M x L n t p a G R p X z I w M T A s N T E 4 f S Z x d W 9 0 O y w m c X V v d D t T Z W N 0 a W 9 u M S 9 I R F I y M S 0 y M l 9 D b 2 1 w b 3 N p d G V f a W 5 k a W N l c 1 9 j b 2 1 w b G V 0 Z V 9 0 a W 1 l X 3 N l c m l l c y 9 B d X R v U m V t b 3 Z l Z E N v b H V t b n M x L n t p a G R p X z I w M T E s N T E 5 f S Z x d W 9 0 O y w m c X V v d D t T Z W N 0 a W 9 u M S 9 I R F I y M S 0 y M l 9 D b 2 1 w b 3 N p d G V f a W 5 k a W N l c 1 9 j b 2 1 w b G V 0 Z V 9 0 a W 1 l X 3 N l c m l l c y 9 B d X R v U m V t b 3 Z l Z E N v b H V t b n M x L n t p a G R p X z I w M T I s N T I w f S Z x d W 9 0 O y w m c X V v d D t T Z W N 0 a W 9 u M S 9 I R F I y M S 0 y M l 9 D b 2 1 w b 3 N p d G V f a W 5 k a W N l c 1 9 j b 2 1 w b G V 0 Z V 9 0 a W 1 l X 3 N l c m l l c y 9 B d X R v U m V t b 3 Z l Z E N v b H V t b n M x L n t p a G R p X z I w M T M s N T I x f S Z x d W 9 0 O y w m c X V v d D t T Z W N 0 a W 9 u M S 9 I R F I y M S 0 y M l 9 D b 2 1 w b 3 N p d G V f a W 5 k a W N l c 1 9 j b 2 1 w b G V 0 Z V 9 0 a W 1 l X 3 N l c m l l c y 9 B d X R v U m V t b 3 Z l Z E N v b H V t b n M x L n t p a G R p X z I w M T Q s N T I y f S Z x d W 9 0 O y w m c X V v d D t T Z W N 0 a W 9 u M S 9 I R F I y M S 0 y M l 9 D b 2 1 w b 3 N p d G V f a W 5 k a W N l c 1 9 j b 2 1 w b G V 0 Z V 9 0 a W 1 l X 3 N l c m l l c y 9 B d X R v U m V t b 3 Z l Z E N v b H V t b n M x L n t p a G R p X z I w M T U s N T I z f S Z x d W 9 0 O y w m c X V v d D t T Z W N 0 a W 9 u M S 9 I R F I y M S 0 y M l 9 D b 2 1 w b 3 N p d G V f a W 5 k a W N l c 1 9 j b 2 1 w b G V 0 Z V 9 0 a W 1 l X 3 N l c m l l c y 9 B d X R v U m V t b 3 Z l Z E N v b H V t b n M x L n t p a G R p X z I w M T Y s N T I 0 f S Z x d W 9 0 O y w m c X V v d D t T Z W N 0 a W 9 u M S 9 I R F I y M S 0 y M l 9 D b 2 1 w b 3 N p d G V f a W 5 k a W N l c 1 9 j b 2 1 w b G V 0 Z V 9 0 a W 1 l X 3 N l c m l l c y 9 B d X R v U m V t b 3 Z l Z E N v b H V t b n M x L n t p a G R p X z I w M T c s N T I 1 f S Z x d W 9 0 O y w m c X V v d D t T Z W N 0 a W 9 u M S 9 I R F I y M S 0 y M l 9 D b 2 1 w b 3 N p d G V f a W 5 k a W N l c 1 9 j b 2 1 w b G V 0 Z V 9 0 a W 1 l X 3 N l c m l l c y 9 B d X R v U m V t b 3 Z l Z E N v b H V t b n M x L n t p a G R p X z I w M T g s N T I 2 f S Z x d W 9 0 O y w m c X V v d D t T Z W N 0 a W 9 u M S 9 I R F I y M S 0 y M l 9 D b 2 1 w b 3 N p d G V f a W 5 k a W N l c 1 9 j b 2 1 w b G V 0 Z V 9 0 a W 1 l X 3 N l c m l l c y 9 B d X R v U m V t b 3 Z l Z E N v b H V t b n M x L n t p a G R p X z I w M T k s N T I 3 f S Z x d W 9 0 O y w m c X V v d D t T Z W N 0 a W 9 u M S 9 I R F I y M S 0 y M l 9 D b 2 1 w b 3 N p d G V f a W 5 k a W N l c 1 9 j b 2 1 w b G V 0 Z V 9 0 a W 1 l X 3 N l c m l l c y 9 B d X R v U m V t b 3 Z l Z E N v b H V t b n M x L n t p a G R p X z I w M j A s N T I 4 f S Z x d W 9 0 O y w m c X V v d D t T Z W N 0 a W 9 u M S 9 I R F I y M S 0 y M l 9 D b 2 1 w b 3 N p d G V f a W 5 k a W N l c 1 9 j b 2 1 w b G V 0 Z V 9 0 a W 1 l X 3 N l c m l l c y 9 B d X R v U m V t b 3 Z l Z E N v b H V t b n M x L n t p a G R p X z I w M j E s N T I 5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M C w 1 M z B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x L D U z M X 0 m c X V v d D s s J n F 1 b 3 Q 7 U 2 V j d G l v b j E v S E R S M j E t M j J f Q 2 9 t c G 9 z a X R l X 2 l u Z G l j Z X N f Y 2 9 t c G x l d G V f d G l t Z V 9 z Z X J p Z X M v Q X V 0 b 1 J l b W 9 2 Z W R D b 2 x 1 b W 5 z M S 5 7 Y 2 9 l Z l 9 p b m V x X z I w M T I s N T M y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M y w 1 M z N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0 L D U z N H 0 m c X V v d D s s J n F 1 b 3 Q 7 U 2 V j d G l v b j E v S E R S M j E t M j J f Q 2 9 t c G 9 z a X R l X 2 l u Z G l j Z X N f Y 2 9 t c G x l d G V f d G l t Z V 9 z Z X J p Z X M v Q X V 0 b 1 J l b W 9 2 Z W R D b 2 x 1 b W 5 z M S 5 7 Y 2 9 l Z l 9 p b m V x X z I w M T U s N T M 1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N i w 1 M z Z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3 L D U z N 3 0 m c X V v d D s s J n F 1 b 3 Q 7 U 2 V j d G l v b j E v S E R S M j E t M j J f Q 2 9 t c G 9 z a X R l X 2 l u Z G l j Z X N f Y 2 9 t c G x l d G V f d G l t Z V 9 z Z X J p Z X M v Q X V 0 b 1 J l b W 9 2 Z W R D b 2 x 1 b W 5 z M S 5 7 Y 2 9 l Z l 9 p b m V x X z I w M T g s N T M 4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O S w 1 M z l 9 J n F 1 b 3 Q 7 L C Z x d W 9 0 O 1 N l Y 3 R p b 2 4 x L 0 h E U j I x L T I y X 0 N v b X B v c 2 l 0 Z V 9 p b m R p Y 2 V z X 2 N v b X B s Z X R l X 3 R p b W V f c 2 V y a W V z L 0 F 1 d G 9 S Z W 1 v d m V k Q 2 9 s d W 1 u c z E u e 2 N v Z W Z f a W 5 l c V 8 y M D I w L D U 0 M H 0 m c X V v d D s s J n F 1 b 3 Q 7 U 2 V j d G l v b j E v S E R S M j E t M j J f Q 2 9 t c G 9 z a X R l X 2 l u Z G l j Z X N f Y 2 9 t c G x l d G V f d G l t Z V 9 z Z X J p Z X M v Q X V 0 b 1 J l b W 9 2 Z W R D b 2 x 1 b W 5 z M S 5 7 Y 2 9 l Z l 9 p b m V x X z I w M j E s N T Q x f S Z x d W 9 0 O y w m c X V v d D t T Z W N 0 a W 9 u M S 9 I R F I y M S 0 y M l 9 D b 2 1 w b 3 N p d G V f a W 5 k a W N l c 1 9 j b 2 1 w b G V 0 Z V 9 0 a W 1 l X 3 N l c m l l c y 9 B d X R v U m V t b 3 Z l Z E N v b H V t b n M x L n t s b 3 N z X z I w M T A s N T Q y f S Z x d W 9 0 O y w m c X V v d D t T Z W N 0 a W 9 u M S 9 I R F I y M S 0 y M l 9 D b 2 1 w b 3 N p d G V f a W 5 k a W N l c 1 9 j b 2 1 w b G V 0 Z V 9 0 a W 1 l X 3 N l c m l l c y 9 B d X R v U m V t b 3 Z l Z E N v b H V t b n M x L n t s b 3 N z X z I w M T E s N T Q z f S Z x d W 9 0 O y w m c X V v d D t T Z W N 0 a W 9 u M S 9 I R F I y M S 0 y M l 9 D b 2 1 w b 3 N p d G V f a W 5 k a W N l c 1 9 j b 2 1 w b G V 0 Z V 9 0 a W 1 l X 3 N l c m l l c y 9 B d X R v U m V t b 3 Z l Z E N v b H V t b n M x L n t s b 3 N z X z I w M T I s N T Q 0 f S Z x d W 9 0 O y w m c X V v d D t T Z W N 0 a W 9 u M S 9 I R F I y M S 0 y M l 9 D b 2 1 w b 3 N p d G V f a W 5 k a W N l c 1 9 j b 2 1 w b G V 0 Z V 9 0 a W 1 l X 3 N l c m l l c y 9 B d X R v U m V t b 3 Z l Z E N v b H V t b n M x L n t s b 3 N z X z I w M T M s N T Q 1 f S Z x d W 9 0 O y w m c X V v d D t T Z W N 0 a W 9 u M S 9 I R F I y M S 0 y M l 9 D b 2 1 w b 3 N p d G V f a W 5 k a W N l c 1 9 j b 2 1 w b G V 0 Z V 9 0 a W 1 l X 3 N l c m l l c y 9 B d X R v U m V t b 3 Z l Z E N v b H V t b n M x L n t s b 3 N z X z I w M T Q s N T Q 2 f S Z x d W 9 0 O y w m c X V v d D t T Z W N 0 a W 9 u M S 9 I R F I y M S 0 y M l 9 D b 2 1 w b 3 N p d G V f a W 5 k a W N l c 1 9 j b 2 1 w b G V 0 Z V 9 0 a W 1 l X 3 N l c m l l c y 9 B d X R v U m V t b 3 Z l Z E N v b H V t b n M x L n t s b 3 N z X z I w M T U s N T Q 3 f S Z x d W 9 0 O y w m c X V v d D t T Z W N 0 a W 9 u M S 9 I R F I y M S 0 y M l 9 D b 2 1 w b 3 N p d G V f a W 5 k a W N l c 1 9 j b 2 1 w b G V 0 Z V 9 0 a W 1 l X 3 N l c m l l c y 9 B d X R v U m V t b 3 Z l Z E N v b H V t b n M x L n t s b 3 N z X z I w M T Y s N T Q 4 f S Z x d W 9 0 O y w m c X V v d D t T Z W N 0 a W 9 u M S 9 I R F I y M S 0 y M l 9 D b 2 1 w b 3 N p d G V f a W 5 k a W N l c 1 9 j b 2 1 w b G V 0 Z V 9 0 a W 1 l X 3 N l c m l l c y 9 B d X R v U m V t b 3 Z l Z E N v b H V t b n M x L n t s b 3 N z X z I w M T c s N T Q 5 f S Z x d W 9 0 O y w m c X V v d D t T Z W N 0 a W 9 u M S 9 I R F I y M S 0 y M l 9 D b 2 1 w b 3 N p d G V f a W 5 k a W N l c 1 9 j b 2 1 w b G V 0 Z V 9 0 a W 1 l X 3 N l c m l l c y 9 B d X R v U m V t b 3 Z l Z E N v b H V t b n M x L n t s b 3 N z X z I w M T g s N T U w f S Z x d W 9 0 O y w m c X V v d D t T Z W N 0 a W 9 u M S 9 I R F I y M S 0 y M l 9 D b 2 1 w b 3 N p d G V f a W 5 k a W N l c 1 9 j b 2 1 w b G V 0 Z V 9 0 a W 1 l X 3 N l c m l l c y 9 B d X R v U m V t b 3 Z l Z E N v b H V t b n M x L n t s b 3 N z X z I w M T k s N T U x f S Z x d W 9 0 O y w m c X V v d D t T Z W N 0 a W 9 u M S 9 I R F I y M S 0 y M l 9 D b 2 1 w b 3 N p d G V f a W 5 k a W N l c 1 9 j b 2 1 w b G V 0 Z V 9 0 a W 1 l X 3 N l c m l l c y 9 B d X R v U m V t b 3 Z l Z E N v b H V t b n M x L n t s b 3 N z X z I w M j A s N T U y f S Z x d W 9 0 O y w m c X V v d D t T Z W N 0 a W 9 u M S 9 I R F I y M S 0 y M l 9 D b 2 1 w b 3 N p d G V f a W 5 k a W N l c 1 9 j b 2 1 w b G V 0 Z V 9 0 a W 1 l X 3 N l c m l l c y 9 B d X R v U m V t b 3 Z l Z E N v b H V t b n M x L n t s b 3 N z X z I w M j E s N T U z f S Z x d W 9 0 O y w m c X V v d D t T Z W N 0 a W 9 u M S 9 I R F I y M S 0 y M l 9 D b 2 1 w b 3 N p d G V f a W 5 k a W N l c 1 9 j b 2 1 w b G V 0 Z V 9 0 a W 1 l X 3 N l c m l l c y 9 B d X R v U m V t b 3 Z l Z E N v b H V t b n M x L n t p b m V x X 2 x l X z I w M T A s N T U 0 f S Z x d W 9 0 O y w m c X V v d D t T Z W N 0 a W 9 u M S 9 I R F I y M S 0 y M l 9 D b 2 1 w b 3 N p d G V f a W 5 k a W N l c 1 9 j b 2 1 w b G V 0 Z V 9 0 a W 1 l X 3 N l c m l l c y 9 B d X R v U m V t b 3 Z l Z E N v b H V t b n M x L n t p b m V x X 2 x l X z I w M T E s N T U 1 f S Z x d W 9 0 O y w m c X V v d D t T Z W N 0 a W 9 u M S 9 I R F I y M S 0 y M l 9 D b 2 1 w b 3 N p d G V f a W 5 k a W N l c 1 9 j b 2 1 w b G V 0 Z V 9 0 a W 1 l X 3 N l c m l l c y 9 B d X R v U m V t b 3 Z l Z E N v b H V t b n M x L n t p b m V x X 2 x l X z I w M T I s N T U 2 f S Z x d W 9 0 O y w m c X V v d D t T Z W N 0 a W 9 u M S 9 I R F I y M S 0 y M l 9 D b 2 1 w b 3 N p d G V f a W 5 k a W N l c 1 9 j b 2 1 w b G V 0 Z V 9 0 a W 1 l X 3 N l c m l l c y 9 B d X R v U m V t b 3 Z l Z E N v b H V t b n M x L n t p b m V x X 2 x l X z I w M T M s N T U 3 f S Z x d W 9 0 O y w m c X V v d D t T Z W N 0 a W 9 u M S 9 I R F I y M S 0 y M l 9 D b 2 1 w b 3 N p d G V f a W 5 k a W N l c 1 9 j b 2 1 w b G V 0 Z V 9 0 a W 1 l X 3 N l c m l l c y 9 B d X R v U m V t b 3 Z l Z E N v b H V t b n M x L n t p b m V x X 2 x l X z I w M T Q s N T U 4 f S Z x d W 9 0 O y w m c X V v d D t T Z W N 0 a W 9 u M S 9 I R F I y M S 0 y M l 9 D b 2 1 w b 3 N p d G V f a W 5 k a W N l c 1 9 j b 2 1 w b G V 0 Z V 9 0 a W 1 l X 3 N l c m l l c y 9 B d X R v U m V t b 3 Z l Z E N v b H V t b n M x L n t p b m V x X 2 x l X z I w M T U s N T U 5 f S Z x d W 9 0 O y w m c X V v d D t T Z W N 0 a W 9 u M S 9 I R F I y M S 0 y M l 9 D b 2 1 w b 3 N p d G V f a W 5 k a W N l c 1 9 j b 2 1 w b G V 0 Z V 9 0 a W 1 l X 3 N l c m l l c y 9 B d X R v U m V t b 3 Z l Z E N v b H V t b n M x L n t p b m V x X 2 x l X z I w M T Y s N T Y w f S Z x d W 9 0 O y w m c X V v d D t T Z W N 0 a W 9 u M S 9 I R F I y M S 0 y M l 9 D b 2 1 w b 3 N p d G V f a W 5 k a W N l c 1 9 j b 2 1 w b G V 0 Z V 9 0 a W 1 l X 3 N l c m l l c y 9 B d X R v U m V t b 3 Z l Z E N v b H V t b n M x L n t p b m V x X 2 x l X z I w M T c s N T Y x f S Z x d W 9 0 O y w m c X V v d D t T Z W N 0 a W 9 u M S 9 I R F I y M S 0 y M l 9 D b 2 1 w b 3 N p d G V f a W 5 k a W N l c 1 9 j b 2 1 w b G V 0 Z V 9 0 a W 1 l X 3 N l c m l l c y 9 B d X R v U m V t b 3 Z l Z E N v b H V t b n M x L n t p b m V x X 2 x l X z I w M T g s N T Y y f S Z x d W 9 0 O y w m c X V v d D t T Z W N 0 a W 9 u M S 9 I R F I y M S 0 y M l 9 D b 2 1 w b 3 N p d G V f a W 5 k a W N l c 1 9 j b 2 1 w b G V 0 Z V 9 0 a W 1 l X 3 N l c m l l c y 9 B d X R v U m V t b 3 Z l Z E N v b H V t b n M x L n t p b m V x X 2 x l X z I w M T k s N T Y z f S Z x d W 9 0 O y w m c X V v d D t T Z W N 0 a W 9 u M S 9 I R F I y M S 0 y M l 9 D b 2 1 w b 3 N p d G V f a W 5 k a W N l c 1 9 j b 2 1 w b G V 0 Z V 9 0 a W 1 l X 3 N l c m l l c y 9 B d X R v U m V t b 3 Z l Z E N v b H V t b n M x L n t p b m V x X 2 x l X z I w M j A s N T Y 0 f S Z x d W 9 0 O y w m c X V v d D t T Z W N 0 a W 9 u M S 9 I R F I y M S 0 y M l 9 D b 2 1 w b 3 N p d G V f a W 5 k a W N l c 1 9 j b 2 1 w b G V 0 Z V 9 0 a W 1 l X 3 N l c m l l c y 9 B d X R v U m V t b 3 Z l Z E N v b H V t b n M x L n t p b m V x X 2 x l X z I w M j E s N T Y 1 f S Z x d W 9 0 O y w m c X V v d D t T Z W N 0 a W 9 u M S 9 I R F I y M S 0 y M l 9 D b 2 1 w b 3 N p d G V f a W 5 k a W N l c 1 9 j b 2 1 w b G V 0 Z V 9 0 a W 1 l X 3 N l c m l l c y 9 B d X R v U m V t b 3 Z l Z E N v b H V t b n M x L n t p b m V x X 2 V k d V 8 y M D E w L D U 2 N n 0 m c X V v d D s s J n F 1 b 3 Q 7 U 2 V j d G l v b j E v S E R S M j E t M j J f Q 2 9 t c G 9 z a X R l X 2 l u Z G l j Z X N f Y 2 9 t c G x l d G V f d G l t Z V 9 z Z X J p Z X M v Q X V 0 b 1 J l b W 9 2 Z W R D b 2 x 1 b W 5 z M S 5 7 a W 5 l c V 9 l Z H V f M j A x M S w 1 N j d 9 J n F 1 b 3 Q 7 L C Z x d W 9 0 O 1 N l Y 3 R p b 2 4 x L 0 h E U j I x L T I y X 0 N v b X B v c 2 l 0 Z V 9 p b m R p Y 2 V z X 2 N v b X B s Z X R l X 3 R p b W V f c 2 V y a W V z L 0 F 1 d G 9 S Z W 1 v d m V k Q 2 9 s d W 1 u c z E u e 2 l u Z X F f Z W R 1 X z I w M T I s N T Y 4 f S Z x d W 9 0 O y w m c X V v d D t T Z W N 0 a W 9 u M S 9 I R F I y M S 0 y M l 9 D b 2 1 w b 3 N p d G V f a W 5 k a W N l c 1 9 j b 2 1 w b G V 0 Z V 9 0 a W 1 l X 3 N l c m l l c y 9 B d X R v U m V t b 3 Z l Z E N v b H V t b n M x L n t p b m V x X 2 V k d V 8 y M D E z L D U 2 O X 0 m c X V v d D s s J n F 1 b 3 Q 7 U 2 V j d G l v b j E v S E R S M j E t M j J f Q 2 9 t c G 9 z a X R l X 2 l u Z G l j Z X N f Y 2 9 t c G x l d G V f d G l t Z V 9 z Z X J p Z X M v Q X V 0 b 1 J l b W 9 2 Z W R D b 2 x 1 b W 5 z M S 5 7 a W 5 l c V 9 l Z H V f M j A x N C w 1 N z B 9 J n F 1 b 3 Q 7 L C Z x d W 9 0 O 1 N l Y 3 R p b 2 4 x L 0 h E U j I x L T I y X 0 N v b X B v c 2 l 0 Z V 9 p b m R p Y 2 V z X 2 N v b X B s Z X R l X 3 R p b W V f c 2 V y a W V z L 0 F 1 d G 9 S Z W 1 v d m V k Q 2 9 s d W 1 u c z E u e 2 l u Z X F f Z W R 1 X z I w M T U s N T c x f S Z x d W 9 0 O y w m c X V v d D t T Z W N 0 a W 9 u M S 9 I R F I y M S 0 y M l 9 D b 2 1 w b 3 N p d G V f a W 5 k a W N l c 1 9 j b 2 1 w b G V 0 Z V 9 0 a W 1 l X 3 N l c m l l c y 9 B d X R v U m V t b 3 Z l Z E N v b H V t b n M x L n t p b m V x X 2 V k d V 8 y M D E 2 L D U 3 M n 0 m c X V v d D s s J n F 1 b 3 Q 7 U 2 V j d G l v b j E v S E R S M j E t M j J f Q 2 9 t c G 9 z a X R l X 2 l u Z G l j Z X N f Y 2 9 t c G x l d G V f d G l t Z V 9 z Z X J p Z X M v Q X V 0 b 1 J l b W 9 2 Z W R D b 2 x 1 b W 5 z M S 5 7 a W 5 l c V 9 l Z H V f M j A x N y w 1 N z N 9 J n F 1 b 3 Q 7 L C Z x d W 9 0 O 1 N l Y 3 R p b 2 4 x L 0 h E U j I x L T I y X 0 N v b X B v c 2 l 0 Z V 9 p b m R p Y 2 V z X 2 N v b X B s Z X R l X 3 R p b W V f c 2 V y a W V z L 0 F 1 d G 9 S Z W 1 v d m V k Q 2 9 s d W 1 u c z E u e 2 l u Z X F f Z W R 1 X z I w M T g s N T c 0 f S Z x d W 9 0 O y w m c X V v d D t T Z W N 0 a W 9 u M S 9 I R F I y M S 0 y M l 9 D b 2 1 w b 3 N p d G V f a W 5 k a W N l c 1 9 j b 2 1 w b G V 0 Z V 9 0 a W 1 l X 3 N l c m l l c y 9 B d X R v U m V t b 3 Z l Z E N v b H V t b n M x L n t p b m V x X 2 V k d V 8 y M D E 5 L D U 3 N X 0 m c X V v d D s s J n F 1 b 3 Q 7 U 2 V j d G l v b j E v S E R S M j E t M j J f Q 2 9 t c G 9 z a X R l X 2 l u Z G l j Z X N f Y 2 9 t c G x l d G V f d G l t Z V 9 z Z X J p Z X M v Q X V 0 b 1 J l b W 9 2 Z W R D b 2 x 1 b W 5 z M S 5 7 a W 5 l c V 9 l Z H V f M j A y M C w 1 N z Z 9 J n F 1 b 3 Q 7 L C Z x d W 9 0 O 1 N l Y 3 R p b 2 4 x L 0 h E U j I x L T I y X 0 N v b X B v c 2 l 0 Z V 9 p b m R p Y 2 V z X 2 N v b X B s Z X R l X 3 R p b W V f c 2 V y a W V z L 0 F 1 d G 9 S Z W 1 v d m V k Q 2 9 s d W 1 u c z E u e 2 l u Z X F f Z W R 1 X z I w M j E s N T c 3 f S Z x d W 9 0 O y w m c X V v d D t T Z W N 0 a W 9 u M S 9 I R F I y M S 0 y M l 9 D b 2 1 w b 3 N p d G V f a W 5 k a W N l c 1 9 j b 2 1 w b G V 0 Z V 9 0 a W 1 l X 3 N l c m l l c y 9 B d X R v U m V t b 3 Z l Z E N v b H V t b n M x L n t p b m V x X 2 l u Y 1 8 y M D E w L D U 3 O H 0 m c X V v d D s s J n F 1 b 3 Q 7 U 2 V j d G l v b j E v S E R S M j E t M j J f Q 2 9 t c G 9 z a X R l X 2 l u Z G l j Z X N f Y 2 9 t c G x l d G V f d G l t Z V 9 z Z X J p Z X M v Q X V 0 b 1 J l b W 9 2 Z W R D b 2 x 1 b W 5 z M S 5 7 a W 5 l c V 9 p b m N f M j A x M S w 1 N z l 9 J n F 1 b 3 Q 7 L C Z x d W 9 0 O 1 N l Y 3 R p b 2 4 x L 0 h E U j I x L T I y X 0 N v b X B v c 2 l 0 Z V 9 p b m R p Y 2 V z X 2 N v b X B s Z X R l X 3 R p b W V f c 2 V y a W V z L 0 F 1 d G 9 S Z W 1 v d m V k Q 2 9 s d W 1 u c z E u e 2 l u Z X F f a W 5 j X z I w M T I s N T g w f S Z x d W 9 0 O y w m c X V v d D t T Z W N 0 a W 9 u M S 9 I R F I y M S 0 y M l 9 D b 2 1 w b 3 N p d G V f a W 5 k a W N l c 1 9 j b 2 1 w b G V 0 Z V 9 0 a W 1 l X 3 N l c m l l c y 9 B d X R v U m V t b 3 Z l Z E N v b H V t b n M x L n t p b m V x X 2 l u Y 1 8 y M D E z L D U 4 M X 0 m c X V v d D s s J n F 1 b 3 Q 7 U 2 V j d G l v b j E v S E R S M j E t M j J f Q 2 9 t c G 9 z a X R l X 2 l u Z G l j Z X N f Y 2 9 t c G x l d G V f d G l t Z V 9 z Z X J p Z X M v Q X V 0 b 1 J l b W 9 2 Z W R D b 2 x 1 b W 5 z M S 5 7 a W 5 l c V 9 p b m N f M j A x N C w 1 O D J 9 J n F 1 b 3 Q 7 L C Z x d W 9 0 O 1 N l Y 3 R p b 2 4 x L 0 h E U j I x L T I y X 0 N v b X B v c 2 l 0 Z V 9 p b m R p Y 2 V z X 2 N v b X B s Z X R l X 3 R p b W V f c 2 V y a W V z L 0 F 1 d G 9 S Z W 1 v d m V k Q 2 9 s d W 1 u c z E u e 2 l u Z X F f a W 5 j X z I w M T U s N T g z f S Z x d W 9 0 O y w m c X V v d D t T Z W N 0 a W 9 u M S 9 I R F I y M S 0 y M l 9 D b 2 1 w b 3 N p d G V f a W 5 k a W N l c 1 9 j b 2 1 w b G V 0 Z V 9 0 a W 1 l X 3 N l c m l l c y 9 B d X R v U m V t b 3 Z l Z E N v b H V t b n M x L n t p b m V x X 2 l u Y 1 8 y M D E 2 L D U 4 N H 0 m c X V v d D s s J n F 1 b 3 Q 7 U 2 V j d G l v b j E v S E R S M j E t M j J f Q 2 9 t c G 9 z a X R l X 2 l u Z G l j Z X N f Y 2 9 t c G x l d G V f d G l t Z V 9 z Z X J p Z X M v Q X V 0 b 1 J l b W 9 2 Z W R D b 2 x 1 b W 5 z M S 5 7 a W 5 l c V 9 p b m N f M j A x N y w 1 O D V 9 J n F 1 b 3 Q 7 L C Z x d W 9 0 O 1 N l Y 3 R p b 2 4 x L 0 h E U j I x L T I y X 0 N v b X B v c 2 l 0 Z V 9 p b m R p Y 2 V z X 2 N v b X B s Z X R l X 3 R p b W V f c 2 V y a W V z L 0 F 1 d G 9 S Z W 1 v d m V k Q 2 9 s d W 1 u c z E u e 2 l u Z X F f a W 5 j X z I w M T g s N T g 2 f S Z x d W 9 0 O y w m c X V v d D t T Z W N 0 a W 9 u M S 9 I R F I y M S 0 y M l 9 D b 2 1 w b 3 N p d G V f a W 5 k a W N l c 1 9 j b 2 1 w b G V 0 Z V 9 0 a W 1 l X 3 N l c m l l c y 9 B d X R v U m V t b 3 Z l Z E N v b H V t b n M x L n t p b m V x X 2 l u Y 1 8 y M D E 5 L D U 4 N 3 0 m c X V v d D s s J n F 1 b 3 Q 7 U 2 V j d G l v b j E v S E R S M j E t M j J f Q 2 9 t c G 9 z a X R l X 2 l u Z G l j Z X N f Y 2 9 t c G x l d G V f d G l t Z V 9 z Z X J p Z X M v Q X V 0 b 1 J l b W 9 2 Z W R D b 2 x 1 b W 5 z M S 5 7 a W 5 l c V 9 p b m N f M j A y M C w 1 O D h 9 J n F 1 b 3 Q 7 L C Z x d W 9 0 O 1 N l Y 3 R p b 2 4 x L 0 h E U j I x L T I y X 0 N v b X B v c 2 l 0 Z V 9 p b m R p Y 2 V z X 2 N v b X B s Z X R l X 3 R p b W V f c 2 V y a W V z L 0 F 1 d G 9 S Z W 1 v d m V k Q 2 9 s d W 1 u c z E u e 2 l u Z X F f a W 5 j X z I w M j E s N T g 5 f S Z x d W 9 0 O y w m c X V v d D t T Z W N 0 a W 9 u M S 9 I R F I y M S 0 y M l 9 D b 2 1 w b 3 N p d G V f a W 5 k a W N l c 1 9 j b 2 1 w b G V 0 Z V 9 0 a W 1 l X 3 N l c m l l c y 9 B d X R v U m V t b 3 Z l Z E N v b H V t b n M x L n t n a W l f c m F u a 1 8 y M D I x L D U 5 M H 0 m c X V v d D s s J n F 1 b 3 Q 7 U 2 V j d G l v b j E v S E R S M j E t M j J f Q 2 9 t c G 9 z a X R l X 2 l u Z G l j Z X N f Y 2 9 t c G x l d G V f d G l t Z V 9 z Z X J p Z X M v Q X V 0 b 1 J l b W 9 2 Z W R D b 2 x 1 b W 5 z M S 5 7 Z 2 l p X z E 5 O T A s N T k x f S Z x d W 9 0 O y w m c X V v d D t T Z W N 0 a W 9 u M S 9 I R F I y M S 0 y M l 9 D b 2 1 w b 3 N p d G V f a W 5 k a W N l c 1 9 j b 2 1 w b G V 0 Z V 9 0 a W 1 l X 3 N l c m l l c y 9 B d X R v U m V t b 3 Z l Z E N v b H V t b n M x L n t n a W l f M T k 5 M S w 1 O T J 9 J n F 1 b 3 Q 7 L C Z x d W 9 0 O 1 N l Y 3 R p b 2 4 x L 0 h E U j I x L T I y X 0 N v b X B v c 2 l 0 Z V 9 p b m R p Y 2 V z X 2 N v b X B s Z X R l X 3 R p b W V f c 2 V y a W V z L 0 F 1 d G 9 S Z W 1 v d m V k Q 2 9 s d W 1 u c z E u e 2 d p a V 8 x O T k y L D U 5 M 3 0 m c X V v d D s s J n F 1 b 3 Q 7 U 2 V j d G l v b j E v S E R S M j E t M j J f Q 2 9 t c G 9 z a X R l X 2 l u Z G l j Z X N f Y 2 9 t c G x l d G V f d G l t Z V 9 z Z X J p Z X M v Q X V 0 b 1 J l b W 9 2 Z W R D b 2 x 1 b W 5 z M S 5 7 Z 2 l p X z E 5 O T M s N T k 0 f S Z x d W 9 0 O y w m c X V v d D t T Z W N 0 a W 9 u M S 9 I R F I y M S 0 y M l 9 D b 2 1 w b 3 N p d G V f a W 5 k a W N l c 1 9 j b 2 1 w b G V 0 Z V 9 0 a W 1 l X 3 N l c m l l c y 9 B d X R v U m V t b 3 Z l Z E N v b H V t b n M x L n t n a W l f M T k 5 N C w 1 O T V 9 J n F 1 b 3 Q 7 L C Z x d W 9 0 O 1 N l Y 3 R p b 2 4 x L 0 h E U j I x L T I y X 0 N v b X B v c 2 l 0 Z V 9 p b m R p Y 2 V z X 2 N v b X B s Z X R l X 3 R p b W V f c 2 V y a W V z L 0 F 1 d G 9 S Z W 1 v d m V k Q 2 9 s d W 1 u c z E u e 2 d p a V 8 x O T k 1 L D U 5 N n 0 m c X V v d D s s J n F 1 b 3 Q 7 U 2 V j d G l v b j E v S E R S M j E t M j J f Q 2 9 t c G 9 z a X R l X 2 l u Z G l j Z X N f Y 2 9 t c G x l d G V f d G l t Z V 9 z Z X J p Z X M v Q X V 0 b 1 J l b W 9 2 Z W R D b 2 x 1 b W 5 z M S 5 7 Z 2 l p X z E 5 O T Y s N T k 3 f S Z x d W 9 0 O y w m c X V v d D t T Z W N 0 a W 9 u M S 9 I R F I y M S 0 y M l 9 D b 2 1 w b 3 N p d G V f a W 5 k a W N l c 1 9 j b 2 1 w b G V 0 Z V 9 0 a W 1 l X 3 N l c m l l c y 9 B d X R v U m V t b 3 Z l Z E N v b H V t b n M x L n t n a W l f M T k 5 N y w 1 O T h 9 J n F 1 b 3 Q 7 L C Z x d W 9 0 O 1 N l Y 3 R p b 2 4 x L 0 h E U j I x L T I y X 0 N v b X B v c 2 l 0 Z V 9 p b m R p Y 2 V z X 2 N v b X B s Z X R l X 3 R p b W V f c 2 V y a W V z L 0 F 1 d G 9 S Z W 1 v d m V k Q 2 9 s d W 1 u c z E u e 2 d p a V 8 x O T k 4 L D U 5 O X 0 m c X V v d D s s J n F 1 b 3 Q 7 U 2 V j d G l v b j E v S E R S M j E t M j J f Q 2 9 t c G 9 z a X R l X 2 l u Z G l j Z X N f Y 2 9 t c G x l d G V f d G l t Z V 9 z Z X J p Z X M v Q X V 0 b 1 J l b W 9 2 Z W R D b 2 x 1 b W 5 z M S 5 7 Z 2 l p X z E 5 O T k s N j A w f S Z x d W 9 0 O y w m c X V v d D t T Z W N 0 a W 9 u M S 9 I R F I y M S 0 y M l 9 D b 2 1 w b 3 N p d G V f a W 5 k a W N l c 1 9 j b 2 1 w b G V 0 Z V 9 0 a W 1 l X 3 N l c m l l c y 9 B d X R v U m V t b 3 Z l Z E N v b H V t b n M x L n t n a W l f M j A w M C w 2 M D F 9 J n F 1 b 3 Q 7 L C Z x d W 9 0 O 1 N l Y 3 R p b 2 4 x L 0 h E U j I x L T I y X 0 N v b X B v c 2 l 0 Z V 9 p b m R p Y 2 V z X 2 N v b X B s Z X R l X 3 R p b W V f c 2 V y a W V z L 0 F 1 d G 9 S Z W 1 v d m V k Q 2 9 s d W 1 u c z E u e 2 d p a V 8 y M D A x L D Y w M n 0 m c X V v d D s s J n F 1 b 3 Q 7 U 2 V j d G l v b j E v S E R S M j E t M j J f Q 2 9 t c G 9 z a X R l X 2 l u Z G l j Z X N f Y 2 9 t c G x l d G V f d G l t Z V 9 z Z X J p Z X M v Q X V 0 b 1 J l b W 9 2 Z W R D b 2 x 1 b W 5 z M S 5 7 Z 2 l p X z I w M D I s N j A z f S Z x d W 9 0 O y w m c X V v d D t T Z W N 0 a W 9 u M S 9 I R F I y M S 0 y M l 9 D b 2 1 w b 3 N p d G V f a W 5 k a W N l c 1 9 j b 2 1 w b G V 0 Z V 9 0 a W 1 l X 3 N l c m l l c y 9 B d X R v U m V t b 3 Z l Z E N v b H V t b n M x L n t n a W l f M j A w M y w 2 M D R 9 J n F 1 b 3 Q 7 L C Z x d W 9 0 O 1 N l Y 3 R p b 2 4 x L 0 h E U j I x L T I y X 0 N v b X B v c 2 l 0 Z V 9 p b m R p Y 2 V z X 2 N v b X B s Z X R l X 3 R p b W V f c 2 V y a W V z L 0 F 1 d G 9 S Z W 1 v d m V k Q 2 9 s d W 1 u c z E u e 2 d p a V 8 y M D A 0 L D Y w N X 0 m c X V v d D s s J n F 1 b 3 Q 7 U 2 V j d G l v b j E v S E R S M j E t M j J f Q 2 9 t c G 9 z a X R l X 2 l u Z G l j Z X N f Y 2 9 t c G x l d G V f d G l t Z V 9 z Z X J p Z X M v Q X V 0 b 1 J l b W 9 2 Z W R D b 2 x 1 b W 5 z M S 5 7 Z 2 l p X z I w M D U s N j A 2 f S Z x d W 9 0 O y w m c X V v d D t T Z W N 0 a W 9 u M S 9 I R F I y M S 0 y M l 9 D b 2 1 w b 3 N p d G V f a W 5 k a W N l c 1 9 j b 2 1 w b G V 0 Z V 9 0 a W 1 l X 3 N l c m l l c y 9 B d X R v U m V t b 3 Z l Z E N v b H V t b n M x L n t n a W l f M j A w N i w 2 M D d 9 J n F 1 b 3 Q 7 L C Z x d W 9 0 O 1 N l Y 3 R p b 2 4 x L 0 h E U j I x L T I y X 0 N v b X B v c 2 l 0 Z V 9 p b m R p Y 2 V z X 2 N v b X B s Z X R l X 3 R p b W V f c 2 V y a W V z L 0 F 1 d G 9 S Z W 1 v d m V k Q 2 9 s d W 1 u c z E u e 2 d p a V 8 y M D A 3 L D Y w O H 0 m c X V v d D s s J n F 1 b 3 Q 7 U 2 V j d G l v b j E v S E R S M j E t M j J f Q 2 9 t c G 9 z a X R l X 2 l u Z G l j Z X N f Y 2 9 t c G x l d G V f d G l t Z V 9 z Z X J p Z X M v Q X V 0 b 1 J l b W 9 2 Z W R D b 2 x 1 b W 5 z M S 5 7 Z 2 l p X z I w M D g s N j A 5 f S Z x d W 9 0 O y w m c X V v d D t T Z W N 0 a W 9 u M S 9 I R F I y M S 0 y M l 9 D b 2 1 w b 3 N p d G V f a W 5 k a W N l c 1 9 j b 2 1 w b G V 0 Z V 9 0 a W 1 l X 3 N l c m l l c y 9 B d X R v U m V t b 3 Z l Z E N v b H V t b n M x L n t n a W l f M j A w O S w 2 M T B 9 J n F 1 b 3 Q 7 L C Z x d W 9 0 O 1 N l Y 3 R p b 2 4 x L 0 h E U j I x L T I y X 0 N v b X B v c 2 l 0 Z V 9 p b m R p Y 2 V z X 2 N v b X B s Z X R l X 3 R p b W V f c 2 V y a W V z L 0 F 1 d G 9 S Z W 1 v d m V k Q 2 9 s d W 1 u c z E u e 2 d p a V 8 y M D E w L D Y x M X 0 m c X V v d D s s J n F 1 b 3 Q 7 U 2 V j d G l v b j E v S E R S M j E t M j J f Q 2 9 t c G 9 z a X R l X 2 l u Z G l j Z X N f Y 2 9 t c G x l d G V f d G l t Z V 9 z Z X J p Z X M v Q X V 0 b 1 J l b W 9 2 Z W R D b 2 x 1 b W 5 z M S 5 7 Z 2 l p X z I w M T E s N j E y f S Z x d W 9 0 O y w m c X V v d D t T Z W N 0 a W 9 u M S 9 I R F I y M S 0 y M l 9 D b 2 1 w b 3 N p d G V f a W 5 k a W N l c 1 9 j b 2 1 w b G V 0 Z V 9 0 a W 1 l X 3 N l c m l l c y 9 B d X R v U m V t b 3 Z l Z E N v b H V t b n M x L n t n a W l f M j A x M i w 2 M T N 9 J n F 1 b 3 Q 7 L C Z x d W 9 0 O 1 N l Y 3 R p b 2 4 x L 0 h E U j I x L T I y X 0 N v b X B v c 2 l 0 Z V 9 p b m R p Y 2 V z X 2 N v b X B s Z X R l X 3 R p b W V f c 2 V y a W V z L 0 F 1 d G 9 S Z W 1 v d m V k Q 2 9 s d W 1 u c z E u e 2 d p a V 8 y M D E z L D Y x N H 0 m c X V v d D s s J n F 1 b 3 Q 7 U 2 V j d G l v b j E v S E R S M j E t M j J f Q 2 9 t c G 9 z a X R l X 2 l u Z G l j Z X N f Y 2 9 t c G x l d G V f d G l t Z V 9 z Z X J p Z X M v Q X V 0 b 1 J l b W 9 2 Z W R D b 2 x 1 b W 5 z M S 5 7 Z 2 l p X z I w M T Q s N j E 1 f S Z x d W 9 0 O y w m c X V v d D t T Z W N 0 a W 9 u M S 9 I R F I y M S 0 y M l 9 D b 2 1 w b 3 N p d G V f a W 5 k a W N l c 1 9 j b 2 1 w b G V 0 Z V 9 0 a W 1 l X 3 N l c m l l c y 9 B d X R v U m V t b 3 Z l Z E N v b H V t b n M x L n t n a W l f M j A x N S w 2 M T Z 9 J n F 1 b 3 Q 7 L C Z x d W 9 0 O 1 N l Y 3 R p b 2 4 x L 0 h E U j I x L T I y X 0 N v b X B v c 2 l 0 Z V 9 p b m R p Y 2 V z X 2 N v b X B s Z X R l X 3 R p b W V f c 2 V y a W V z L 0 F 1 d G 9 S Z W 1 v d m V k Q 2 9 s d W 1 u c z E u e 2 d p a V 8 y M D E 2 L D Y x N 3 0 m c X V v d D s s J n F 1 b 3 Q 7 U 2 V j d G l v b j E v S E R S M j E t M j J f Q 2 9 t c G 9 z a X R l X 2 l u Z G l j Z X N f Y 2 9 t c G x l d G V f d G l t Z V 9 z Z X J p Z X M v Q X V 0 b 1 J l b W 9 2 Z W R D b 2 x 1 b W 5 z M S 5 7 Z 2 l p X z I w M T c s N j E 4 f S Z x d W 9 0 O y w m c X V v d D t T Z W N 0 a W 9 u M S 9 I R F I y M S 0 y M l 9 D b 2 1 w b 3 N p d G V f a W 5 k a W N l c 1 9 j b 2 1 w b G V 0 Z V 9 0 a W 1 l X 3 N l c m l l c y 9 B d X R v U m V t b 3 Z l Z E N v b H V t b n M x L n t n a W l f M j A x O C w 2 M T l 9 J n F 1 b 3 Q 7 L C Z x d W 9 0 O 1 N l Y 3 R p b 2 4 x L 0 h E U j I x L T I y X 0 N v b X B v c 2 l 0 Z V 9 p b m R p Y 2 V z X 2 N v b X B s Z X R l X 3 R p b W V f c 2 V y a W V z L 0 F 1 d G 9 S Z W 1 v d m V k Q 2 9 s d W 1 u c z E u e 2 d p a V 8 y M D E 5 L D Y y M H 0 m c X V v d D s s J n F 1 b 3 Q 7 U 2 V j d G l v b j E v S E R S M j E t M j J f Q 2 9 t c G 9 z a X R l X 2 l u Z G l j Z X N f Y 2 9 t c G x l d G V f d G l t Z V 9 z Z X J p Z X M v Q X V 0 b 1 J l b W 9 2 Z W R D b 2 x 1 b W 5 z M S 5 7 Z 2 l p X z I w M j A s N j I x f S Z x d W 9 0 O y w m c X V v d D t T Z W N 0 a W 9 u M S 9 I R F I y M S 0 y M l 9 D b 2 1 w b 3 N p d G V f a W 5 k a W N l c 1 9 j b 2 1 w b G V 0 Z V 9 0 a W 1 l X 3 N l c m l l c y 9 B d X R v U m V t b 3 Z l Z E N v b H V t b n M x L n t n a W l f M j A y M S w 2 M j J 9 J n F 1 b 3 Q 7 L C Z x d W 9 0 O 1 N l Y 3 R p b 2 4 x L 0 h E U j I x L T I y X 0 N v b X B v c 2 l 0 Z V 9 p b m R p Y 2 V z X 2 N v b X B s Z X R l X 3 R p b W V f c 2 V y a W V z L 0 F 1 d G 9 S Z W 1 v d m V k Q 2 9 s d W 1 u c z E u e 2 1 t c l 8 x O T k w L D Y y M 3 0 m c X V v d D s s J n F 1 b 3 Q 7 U 2 V j d G l v b j E v S E R S M j E t M j J f Q 2 9 t c G 9 z a X R l X 2 l u Z G l j Z X N f Y 2 9 t c G x l d G V f d G l t Z V 9 z Z X J p Z X M v Q X V 0 b 1 J l b W 9 2 Z W R D b 2 x 1 b W 5 z M S 5 7 b W 1 y X z E 5 O T E s N j I 0 f S Z x d W 9 0 O y w m c X V v d D t T Z W N 0 a W 9 u M S 9 I R F I y M S 0 y M l 9 D b 2 1 w b 3 N p d G V f a W 5 k a W N l c 1 9 j b 2 1 w b G V 0 Z V 9 0 a W 1 l X 3 N l c m l l c y 9 B d X R v U m V t b 3 Z l Z E N v b H V t b n M x L n t t b X J f M T k 5 M i w 2 M j V 9 J n F 1 b 3 Q 7 L C Z x d W 9 0 O 1 N l Y 3 R p b 2 4 x L 0 h E U j I x L T I y X 0 N v b X B v c 2 l 0 Z V 9 p b m R p Y 2 V z X 2 N v b X B s Z X R l X 3 R p b W V f c 2 V y a W V z L 0 F 1 d G 9 S Z W 1 v d m V k Q 2 9 s d W 1 u c z E u e 2 1 t c l 8 x O T k z L D Y y N n 0 m c X V v d D s s J n F 1 b 3 Q 7 U 2 V j d G l v b j E v S E R S M j E t M j J f Q 2 9 t c G 9 z a X R l X 2 l u Z G l j Z X N f Y 2 9 t c G x l d G V f d G l t Z V 9 z Z X J p Z X M v Q X V 0 b 1 J l b W 9 2 Z W R D b 2 x 1 b W 5 z M S 5 7 b W 1 y X z E 5 O T Q s N j I 3 f S Z x d W 9 0 O y w m c X V v d D t T Z W N 0 a W 9 u M S 9 I R F I y M S 0 y M l 9 D b 2 1 w b 3 N p d G V f a W 5 k a W N l c 1 9 j b 2 1 w b G V 0 Z V 9 0 a W 1 l X 3 N l c m l l c y 9 B d X R v U m V t b 3 Z l Z E N v b H V t b n M x L n t t b X J f M T k 5 N S w 2 M j h 9 J n F 1 b 3 Q 7 L C Z x d W 9 0 O 1 N l Y 3 R p b 2 4 x L 0 h E U j I x L T I y X 0 N v b X B v c 2 l 0 Z V 9 p b m R p Y 2 V z X 2 N v b X B s Z X R l X 3 R p b W V f c 2 V y a W V z L 0 F 1 d G 9 S Z W 1 v d m V k Q 2 9 s d W 1 u c z E u e 2 1 t c l 8 x O T k 2 L D Y y O X 0 m c X V v d D s s J n F 1 b 3 Q 7 U 2 V j d G l v b j E v S E R S M j E t M j J f Q 2 9 t c G 9 z a X R l X 2 l u Z G l j Z X N f Y 2 9 t c G x l d G V f d G l t Z V 9 z Z X J p Z X M v Q X V 0 b 1 J l b W 9 2 Z W R D b 2 x 1 b W 5 z M S 5 7 b W 1 y X z E 5 O T c s N j M w f S Z x d W 9 0 O y w m c X V v d D t T Z W N 0 a W 9 u M S 9 I R F I y M S 0 y M l 9 D b 2 1 w b 3 N p d G V f a W 5 k a W N l c 1 9 j b 2 1 w b G V 0 Z V 9 0 a W 1 l X 3 N l c m l l c y 9 B d X R v U m V t b 3 Z l Z E N v b H V t b n M x L n t t b X J f M T k 5 O C w 2 M z F 9 J n F 1 b 3 Q 7 L C Z x d W 9 0 O 1 N l Y 3 R p b 2 4 x L 0 h E U j I x L T I y X 0 N v b X B v c 2 l 0 Z V 9 p b m R p Y 2 V z X 2 N v b X B s Z X R l X 3 R p b W V f c 2 V y a W V z L 0 F 1 d G 9 S Z W 1 v d m V k Q 2 9 s d W 1 u c z E u e 2 1 t c l 8 x O T k 5 L D Y z M n 0 m c X V v d D s s J n F 1 b 3 Q 7 U 2 V j d G l v b j E v S E R S M j E t M j J f Q 2 9 t c G 9 z a X R l X 2 l u Z G l j Z X N f Y 2 9 t c G x l d G V f d G l t Z V 9 z Z X J p Z X M v Q X V 0 b 1 J l b W 9 2 Z W R D b 2 x 1 b W 5 z M S 5 7 b W 1 y X z I w M D A s N j M z f S Z x d W 9 0 O y w m c X V v d D t T Z W N 0 a W 9 u M S 9 I R F I y M S 0 y M l 9 D b 2 1 w b 3 N p d G V f a W 5 k a W N l c 1 9 j b 2 1 w b G V 0 Z V 9 0 a W 1 l X 3 N l c m l l c y 9 B d X R v U m V t b 3 Z l Z E N v b H V t b n M x L n t t b X J f M j A w M S w 2 M z R 9 J n F 1 b 3 Q 7 L C Z x d W 9 0 O 1 N l Y 3 R p b 2 4 x L 0 h E U j I x L T I y X 0 N v b X B v c 2 l 0 Z V 9 p b m R p Y 2 V z X 2 N v b X B s Z X R l X 3 R p b W V f c 2 V y a W V z L 0 F 1 d G 9 S Z W 1 v d m V k Q 2 9 s d W 1 u c z E u e 2 1 t c l 8 y M D A y L D Y z N X 0 m c X V v d D s s J n F 1 b 3 Q 7 U 2 V j d G l v b j E v S E R S M j E t M j J f Q 2 9 t c G 9 z a X R l X 2 l u Z G l j Z X N f Y 2 9 t c G x l d G V f d G l t Z V 9 z Z X J p Z X M v Q X V 0 b 1 J l b W 9 2 Z W R D b 2 x 1 b W 5 z M S 5 7 b W 1 y X z I w M D M s N j M 2 f S Z x d W 9 0 O y w m c X V v d D t T Z W N 0 a W 9 u M S 9 I R F I y M S 0 y M l 9 D b 2 1 w b 3 N p d G V f a W 5 k a W N l c 1 9 j b 2 1 w b G V 0 Z V 9 0 a W 1 l X 3 N l c m l l c y 9 B d X R v U m V t b 3 Z l Z E N v b H V t b n M x L n t t b X J f M j A w N C w 2 M z d 9 J n F 1 b 3 Q 7 L C Z x d W 9 0 O 1 N l Y 3 R p b 2 4 x L 0 h E U j I x L T I y X 0 N v b X B v c 2 l 0 Z V 9 p b m R p Y 2 V z X 2 N v b X B s Z X R l X 3 R p b W V f c 2 V y a W V z L 0 F 1 d G 9 S Z W 1 v d m V k Q 2 9 s d W 1 u c z E u e 2 1 t c l 8 y M D A 1 L D Y z O H 0 m c X V v d D s s J n F 1 b 3 Q 7 U 2 V j d G l v b j E v S E R S M j E t M j J f Q 2 9 t c G 9 z a X R l X 2 l u Z G l j Z X N f Y 2 9 t c G x l d G V f d G l t Z V 9 z Z X J p Z X M v Q X V 0 b 1 J l b W 9 2 Z W R D b 2 x 1 b W 5 z M S 5 7 b W 1 y X z I w M D Y s N j M 5 f S Z x d W 9 0 O y w m c X V v d D t T Z W N 0 a W 9 u M S 9 I R F I y M S 0 y M l 9 D b 2 1 w b 3 N p d G V f a W 5 k a W N l c 1 9 j b 2 1 w b G V 0 Z V 9 0 a W 1 l X 3 N l c m l l c y 9 B d X R v U m V t b 3 Z l Z E N v b H V t b n M x L n t t b X J f M j A w N y w 2 N D B 9 J n F 1 b 3 Q 7 L C Z x d W 9 0 O 1 N l Y 3 R p b 2 4 x L 0 h E U j I x L T I y X 0 N v b X B v c 2 l 0 Z V 9 p b m R p Y 2 V z X 2 N v b X B s Z X R l X 3 R p b W V f c 2 V y a W V z L 0 F 1 d G 9 S Z W 1 v d m V k Q 2 9 s d W 1 u c z E u e 2 1 t c l 8 y M D A 4 L D Y 0 M X 0 m c X V v d D s s J n F 1 b 3 Q 7 U 2 V j d G l v b j E v S E R S M j E t M j J f Q 2 9 t c G 9 z a X R l X 2 l u Z G l j Z X N f Y 2 9 t c G x l d G V f d G l t Z V 9 z Z X J p Z X M v Q X V 0 b 1 J l b W 9 2 Z W R D b 2 x 1 b W 5 z M S 5 7 b W 1 y X z I w M D k s N j Q y f S Z x d W 9 0 O y w m c X V v d D t T Z W N 0 a W 9 u M S 9 I R F I y M S 0 y M l 9 D b 2 1 w b 3 N p d G V f a W 5 k a W N l c 1 9 j b 2 1 w b G V 0 Z V 9 0 a W 1 l X 3 N l c m l l c y 9 B d X R v U m V t b 3 Z l Z E N v b H V t b n M x L n t t b X J f M j A x M C w 2 N D N 9 J n F 1 b 3 Q 7 L C Z x d W 9 0 O 1 N l Y 3 R p b 2 4 x L 0 h E U j I x L T I y X 0 N v b X B v c 2 l 0 Z V 9 p b m R p Y 2 V z X 2 N v b X B s Z X R l X 3 R p b W V f c 2 V y a W V z L 0 F 1 d G 9 S Z W 1 v d m V k Q 2 9 s d W 1 u c z E u e 2 1 t c l 8 y M D E x L D Y 0 N H 0 m c X V v d D s s J n F 1 b 3 Q 7 U 2 V j d G l v b j E v S E R S M j E t M j J f Q 2 9 t c G 9 z a X R l X 2 l u Z G l j Z X N f Y 2 9 t c G x l d G V f d G l t Z V 9 z Z X J p Z X M v Q X V 0 b 1 J l b W 9 2 Z W R D b 2 x 1 b W 5 z M S 5 7 b W 1 y X z I w M T I s N j Q 1 f S Z x d W 9 0 O y w m c X V v d D t T Z W N 0 a W 9 u M S 9 I R F I y M S 0 y M l 9 D b 2 1 w b 3 N p d G V f a W 5 k a W N l c 1 9 j b 2 1 w b G V 0 Z V 9 0 a W 1 l X 3 N l c m l l c y 9 B d X R v U m V t b 3 Z l Z E N v b H V t b n M x L n t t b X J f M j A x M y w 2 N D Z 9 J n F 1 b 3 Q 7 L C Z x d W 9 0 O 1 N l Y 3 R p b 2 4 x L 0 h E U j I x L T I y X 0 N v b X B v c 2 l 0 Z V 9 p b m R p Y 2 V z X 2 N v b X B s Z X R l X 3 R p b W V f c 2 V y a W V z L 0 F 1 d G 9 S Z W 1 v d m V k Q 2 9 s d W 1 u c z E u e 2 1 t c l 8 y M D E 0 L D Y 0 N 3 0 m c X V v d D s s J n F 1 b 3 Q 7 U 2 V j d G l v b j E v S E R S M j E t M j J f Q 2 9 t c G 9 z a X R l X 2 l u Z G l j Z X N f Y 2 9 t c G x l d G V f d G l t Z V 9 z Z X J p Z X M v Q X V 0 b 1 J l b W 9 2 Z W R D b 2 x 1 b W 5 z M S 5 7 b W 1 y X z I w M T U s N j Q 4 f S Z x d W 9 0 O y w m c X V v d D t T Z W N 0 a W 9 u M S 9 I R F I y M S 0 y M l 9 D b 2 1 w b 3 N p d G V f a W 5 k a W N l c 1 9 j b 2 1 w b G V 0 Z V 9 0 a W 1 l X 3 N l c m l l c y 9 B d X R v U m V t b 3 Z l Z E N v b H V t b n M x L n t t b X J f M j A x N i w 2 N D l 9 J n F 1 b 3 Q 7 L C Z x d W 9 0 O 1 N l Y 3 R p b 2 4 x L 0 h E U j I x L T I y X 0 N v b X B v c 2 l 0 Z V 9 p b m R p Y 2 V z X 2 N v b X B s Z X R l X 3 R p b W V f c 2 V y a W V z L 0 F 1 d G 9 S Z W 1 v d m V k Q 2 9 s d W 1 u c z E u e 2 1 t c l 8 y M D E 3 L D Y 1 M H 0 m c X V v d D s s J n F 1 b 3 Q 7 U 2 V j d G l v b j E v S E R S M j E t M j J f Q 2 9 t c G 9 z a X R l X 2 l u Z G l j Z X N f Y 2 9 t c G x l d G V f d G l t Z V 9 z Z X J p Z X M v Q X V 0 b 1 J l b W 9 2 Z W R D b 2 x 1 b W 5 z M S 5 7 b W 1 y X z I w M T g s N j U x f S Z x d W 9 0 O y w m c X V v d D t T Z W N 0 a W 9 u M S 9 I R F I y M S 0 y M l 9 D b 2 1 w b 3 N p d G V f a W 5 k a W N l c 1 9 j b 2 1 w b G V 0 Z V 9 0 a W 1 l X 3 N l c m l l c y 9 B d X R v U m V t b 3 Z l Z E N v b H V t b n M x L n t t b X J f M j A x O S w 2 N T J 9 J n F 1 b 3 Q 7 L C Z x d W 9 0 O 1 N l Y 3 R p b 2 4 x L 0 h E U j I x L T I y X 0 N v b X B v c 2 l 0 Z V 9 p b m R p Y 2 V z X 2 N v b X B s Z X R l X 3 R p b W V f c 2 V y a W V z L 0 F 1 d G 9 S Z W 1 v d m V k Q 2 9 s d W 1 u c z E u e 2 1 t c l 8 y M D I w L D Y 1 M 3 0 m c X V v d D s s J n F 1 b 3 Q 7 U 2 V j d G l v b j E v S E R S M j E t M j J f Q 2 9 t c G 9 z a X R l X 2 l u Z G l j Z X N f Y 2 9 t c G x l d G V f d G l t Z V 9 z Z X J p Z X M v Q X V 0 b 1 J l b W 9 2 Z W R D b 2 x 1 b W 5 z M S 5 7 b W 1 y X z I w M j E s N j U 0 f S Z x d W 9 0 O y w m c X V v d D t T Z W N 0 a W 9 u M S 9 I R F I y M S 0 y M l 9 D b 2 1 w b 3 N p d G V f a W 5 k a W N l c 1 9 j b 2 1 w b G V 0 Z V 9 0 a W 1 l X 3 N l c m l l c y 9 B d X R v U m V t b 3 Z l Z E N v b H V t b n M x L n t h Y n J f M T k 5 M C w 2 N T V 9 J n F 1 b 3 Q 7 L C Z x d W 9 0 O 1 N l Y 3 R p b 2 4 x L 0 h E U j I x L T I y X 0 N v b X B v c 2 l 0 Z V 9 p b m R p Y 2 V z X 2 N v b X B s Z X R l X 3 R p b W V f c 2 V y a W V z L 0 F 1 d G 9 S Z W 1 v d m V k Q 2 9 s d W 1 u c z E u e 2 F i c l 8 x O T k x L D Y 1 N n 0 m c X V v d D s s J n F 1 b 3 Q 7 U 2 V j d G l v b j E v S E R S M j E t M j J f Q 2 9 t c G 9 z a X R l X 2 l u Z G l j Z X N f Y 2 9 t c G x l d G V f d G l t Z V 9 z Z X J p Z X M v Q X V 0 b 1 J l b W 9 2 Z W R D b 2 x 1 b W 5 z M S 5 7 Y W J y X z E 5 O T I s N j U 3 f S Z x d W 9 0 O y w m c X V v d D t T Z W N 0 a W 9 u M S 9 I R F I y M S 0 y M l 9 D b 2 1 w b 3 N p d G V f a W 5 k a W N l c 1 9 j b 2 1 w b G V 0 Z V 9 0 a W 1 l X 3 N l c m l l c y 9 B d X R v U m V t b 3 Z l Z E N v b H V t b n M x L n t h Y n J f M T k 5 M y w 2 N T h 9 J n F 1 b 3 Q 7 L C Z x d W 9 0 O 1 N l Y 3 R p b 2 4 x L 0 h E U j I x L T I y X 0 N v b X B v c 2 l 0 Z V 9 p b m R p Y 2 V z X 2 N v b X B s Z X R l X 3 R p b W V f c 2 V y a W V z L 0 F 1 d G 9 S Z W 1 v d m V k Q 2 9 s d W 1 u c z E u e 2 F i c l 8 x O T k 0 L D Y 1 O X 0 m c X V v d D s s J n F 1 b 3 Q 7 U 2 V j d G l v b j E v S E R S M j E t M j J f Q 2 9 t c G 9 z a X R l X 2 l u Z G l j Z X N f Y 2 9 t c G x l d G V f d G l t Z V 9 z Z X J p Z X M v Q X V 0 b 1 J l b W 9 2 Z W R D b 2 x 1 b W 5 z M S 5 7 Y W J y X z E 5 O T U s N j Y w f S Z x d W 9 0 O y w m c X V v d D t T Z W N 0 a W 9 u M S 9 I R F I y M S 0 y M l 9 D b 2 1 w b 3 N p d G V f a W 5 k a W N l c 1 9 j b 2 1 w b G V 0 Z V 9 0 a W 1 l X 3 N l c m l l c y 9 B d X R v U m V t b 3 Z l Z E N v b H V t b n M x L n t h Y n J f M T k 5 N i w 2 N j F 9 J n F 1 b 3 Q 7 L C Z x d W 9 0 O 1 N l Y 3 R p b 2 4 x L 0 h E U j I x L T I y X 0 N v b X B v c 2 l 0 Z V 9 p b m R p Y 2 V z X 2 N v b X B s Z X R l X 3 R p b W V f c 2 V y a W V z L 0 F 1 d G 9 S Z W 1 v d m V k Q 2 9 s d W 1 u c z E u e 2 F i c l 8 x O T k 3 L D Y 2 M n 0 m c X V v d D s s J n F 1 b 3 Q 7 U 2 V j d G l v b j E v S E R S M j E t M j J f Q 2 9 t c G 9 z a X R l X 2 l u Z G l j Z X N f Y 2 9 t c G x l d G V f d G l t Z V 9 z Z X J p Z X M v Q X V 0 b 1 J l b W 9 2 Z W R D b 2 x 1 b W 5 z M S 5 7 Y W J y X z E 5 O T g s N j Y z f S Z x d W 9 0 O y w m c X V v d D t T Z W N 0 a W 9 u M S 9 I R F I y M S 0 y M l 9 D b 2 1 w b 3 N p d G V f a W 5 k a W N l c 1 9 j b 2 1 w b G V 0 Z V 9 0 a W 1 l X 3 N l c m l l c y 9 B d X R v U m V t b 3 Z l Z E N v b H V t b n M x L n t h Y n J f M T k 5 O S w 2 N j R 9 J n F 1 b 3 Q 7 L C Z x d W 9 0 O 1 N l Y 3 R p b 2 4 x L 0 h E U j I x L T I y X 0 N v b X B v c 2 l 0 Z V 9 p b m R p Y 2 V z X 2 N v b X B s Z X R l X 3 R p b W V f c 2 V y a W V z L 0 F 1 d G 9 S Z W 1 v d m V k Q 2 9 s d W 1 u c z E u e 2 F i c l 8 y M D A w L D Y 2 N X 0 m c X V v d D s s J n F 1 b 3 Q 7 U 2 V j d G l v b j E v S E R S M j E t M j J f Q 2 9 t c G 9 z a X R l X 2 l u Z G l j Z X N f Y 2 9 t c G x l d G V f d G l t Z V 9 z Z X J p Z X M v Q X V 0 b 1 J l b W 9 2 Z W R D b 2 x 1 b W 5 z M S 5 7 Y W J y X z I w M D E s N j Y 2 f S Z x d W 9 0 O y w m c X V v d D t T Z W N 0 a W 9 u M S 9 I R F I y M S 0 y M l 9 D b 2 1 w b 3 N p d G V f a W 5 k a W N l c 1 9 j b 2 1 w b G V 0 Z V 9 0 a W 1 l X 3 N l c m l l c y 9 B d X R v U m V t b 3 Z l Z E N v b H V t b n M x L n t h Y n J f M j A w M i w 2 N j d 9 J n F 1 b 3 Q 7 L C Z x d W 9 0 O 1 N l Y 3 R p b 2 4 x L 0 h E U j I x L T I y X 0 N v b X B v c 2 l 0 Z V 9 p b m R p Y 2 V z X 2 N v b X B s Z X R l X 3 R p b W V f c 2 V y a W V z L 0 F 1 d G 9 S Z W 1 v d m V k Q 2 9 s d W 1 u c z E u e 2 F i c l 8 y M D A z L D Y 2 O H 0 m c X V v d D s s J n F 1 b 3 Q 7 U 2 V j d G l v b j E v S E R S M j E t M j J f Q 2 9 t c G 9 z a X R l X 2 l u Z G l j Z X N f Y 2 9 t c G x l d G V f d G l t Z V 9 z Z X J p Z X M v Q X V 0 b 1 J l b W 9 2 Z W R D b 2 x 1 b W 5 z M S 5 7 Y W J y X z I w M D Q s N j Y 5 f S Z x d W 9 0 O y w m c X V v d D t T Z W N 0 a W 9 u M S 9 I R F I y M S 0 y M l 9 D b 2 1 w b 3 N p d G V f a W 5 k a W N l c 1 9 j b 2 1 w b G V 0 Z V 9 0 a W 1 l X 3 N l c m l l c y 9 B d X R v U m V t b 3 Z l Z E N v b H V t b n M x L n t h Y n J f M j A w N S w 2 N z B 9 J n F 1 b 3 Q 7 L C Z x d W 9 0 O 1 N l Y 3 R p b 2 4 x L 0 h E U j I x L T I y X 0 N v b X B v c 2 l 0 Z V 9 p b m R p Y 2 V z X 2 N v b X B s Z X R l X 3 R p b W V f c 2 V y a W V z L 0 F 1 d G 9 S Z W 1 v d m V k Q 2 9 s d W 1 u c z E u e 2 F i c l 8 y M D A 2 L D Y 3 M X 0 m c X V v d D s s J n F 1 b 3 Q 7 U 2 V j d G l v b j E v S E R S M j E t M j J f Q 2 9 t c G 9 z a X R l X 2 l u Z G l j Z X N f Y 2 9 t c G x l d G V f d G l t Z V 9 z Z X J p Z X M v Q X V 0 b 1 J l b W 9 2 Z W R D b 2 x 1 b W 5 z M S 5 7 Y W J y X z I w M D c s N j c y f S Z x d W 9 0 O y w m c X V v d D t T Z W N 0 a W 9 u M S 9 I R F I y M S 0 y M l 9 D b 2 1 w b 3 N p d G V f a W 5 k a W N l c 1 9 j b 2 1 w b G V 0 Z V 9 0 a W 1 l X 3 N l c m l l c y 9 B d X R v U m V t b 3 Z l Z E N v b H V t b n M x L n t h Y n J f M j A w O C w 2 N z N 9 J n F 1 b 3 Q 7 L C Z x d W 9 0 O 1 N l Y 3 R p b 2 4 x L 0 h E U j I x L T I y X 0 N v b X B v c 2 l 0 Z V 9 p b m R p Y 2 V z X 2 N v b X B s Z X R l X 3 R p b W V f c 2 V y a W V z L 0 F 1 d G 9 S Z W 1 v d m V k Q 2 9 s d W 1 u c z E u e 2 F i c l 8 y M D A 5 L D Y 3 N H 0 m c X V v d D s s J n F 1 b 3 Q 7 U 2 V j d G l v b j E v S E R S M j E t M j J f Q 2 9 t c G 9 z a X R l X 2 l u Z G l j Z X N f Y 2 9 t c G x l d G V f d G l t Z V 9 z Z X J p Z X M v Q X V 0 b 1 J l b W 9 2 Z W R D b 2 x 1 b W 5 z M S 5 7 Y W J y X z I w M T A s N j c 1 f S Z x d W 9 0 O y w m c X V v d D t T Z W N 0 a W 9 u M S 9 I R F I y M S 0 y M l 9 D b 2 1 w b 3 N p d G V f a W 5 k a W N l c 1 9 j b 2 1 w b G V 0 Z V 9 0 a W 1 l X 3 N l c m l l c y 9 B d X R v U m V t b 3 Z l Z E N v b H V t b n M x L n t h Y n J f M j A x M S w 2 N z Z 9 J n F 1 b 3 Q 7 L C Z x d W 9 0 O 1 N l Y 3 R p b 2 4 x L 0 h E U j I x L T I y X 0 N v b X B v c 2 l 0 Z V 9 p b m R p Y 2 V z X 2 N v b X B s Z X R l X 3 R p b W V f c 2 V y a W V z L 0 F 1 d G 9 S Z W 1 v d m V k Q 2 9 s d W 1 u c z E u e 2 F i c l 8 y M D E y L D Y 3 N 3 0 m c X V v d D s s J n F 1 b 3 Q 7 U 2 V j d G l v b j E v S E R S M j E t M j J f Q 2 9 t c G 9 z a X R l X 2 l u Z G l j Z X N f Y 2 9 t c G x l d G V f d G l t Z V 9 z Z X J p Z X M v Q X V 0 b 1 J l b W 9 2 Z W R D b 2 x 1 b W 5 z M S 5 7 Y W J y X z I w M T M s N j c 4 f S Z x d W 9 0 O y w m c X V v d D t T Z W N 0 a W 9 u M S 9 I R F I y M S 0 y M l 9 D b 2 1 w b 3 N p d G V f a W 5 k a W N l c 1 9 j b 2 1 w b G V 0 Z V 9 0 a W 1 l X 3 N l c m l l c y 9 B d X R v U m V t b 3 Z l Z E N v b H V t b n M x L n t h Y n J f M j A x N C w 2 N z l 9 J n F 1 b 3 Q 7 L C Z x d W 9 0 O 1 N l Y 3 R p b 2 4 x L 0 h E U j I x L T I y X 0 N v b X B v c 2 l 0 Z V 9 p b m R p Y 2 V z X 2 N v b X B s Z X R l X 3 R p b W V f c 2 V y a W V z L 0 F 1 d G 9 S Z W 1 v d m V k Q 2 9 s d W 1 u c z E u e 2 F i c l 8 y M D E 1 L D Y 4 M H 0 m c X V v d D s s J n F 1 b 3 Q 7 U 2 V j d G l v b j E v S E R S M j E t M j J f Q 2 9 t c G 9 z a X R l X 2 l u Z G l j Z X N f Y 2 9 t c G x l d G V f d G l t Z V 9 z Z X J p Z X M v Q X V 0 b 1 J l b W 9 2 Z W R D b 2 x 1 b W 5 z M S 5 7 Y W J y X z I w M T Y s N j g x f S Z x d W 9 0 O y w m c X V v d D t T Z W N 0 a W 9 u M S 9 I R F I y M S 0 y M l 9 D b 2 1 w b 3 N p d G V f a W 5 k a W N l c 1 9 j b 2 1 w b G V 0 Z V 9 0 a W 1 l X 3 N l c m l l c y 9 B d X R v U m V t b 3 Z l Z E N v b H V t b n M x L n t h Y n J f M j A x N y w 2 O D J 9 J n F 1 b 3 Q 7 L C Z x d W 9 0 O 1 N l Y 3 R p b 2 4 x L 0 h E U j I x L T I y X 0 N v b X B v c 2 l 0 Z V 9 p b m R p Y 2 V z X 2 N v b X B s Z X R l X 3 R p b W V f c 2 V y a W V z L 0 F 1 d G 9 S Z W 1 v d m V k Q 2 9 s d W 1 u c z E u e 2 F i c l 8 y M D E 4 L D Y 4 M 3 0 m c X V v d D s s J n F 1 b 3 Q 7 U 2 V j d G l v b j E v S E R S M j E t M j J f Q 2 9 t c G 9 z a X R l X 2 l u Z G l j Z X N f Y 2 9 t c G x l d G V f d G l t Z V 9 z Z X J p Z X M v Q X V 0 b 1 J l b W 9 2 Z W R D b 2 x 1 b W 5 z M S 5 7 Y W J y X z I w M T k s N j g 0 f S Z x d W 9 0 O y w m c X V v d D t T Z W N 0 a W 9 u M S 9 I R F I y M S 0 y M l 9 D b 2 1 w b 3 N p d G V f a W 5 k a W N l c 1 9 j b 2 1 w b G V 0 Z V 9 0 a W 1 l X 3 N l c m l l c y 9 B d X R v U m V t b 3 Z l Z E N v b H V t b n M x L n t h Y n J f M j A y M C w 2 O D V 9 J n F 1 b 3 Q 7 L C Z x d W 9 0 O 1 N l Y 3 R p b 2 4 x L 0 h E U j I x L T I y X 0 N v b X B v c 2 l 0 Z V 9 p b m R p Y 2 V z X 2 N v b X B s Z X R l X 3 R p b W V f c 2 V y a W V z L 0 F 1 d G 9 S Z W 1 v d m V k Q 2 9 s d W 1 u c z E u e 2 F i c l 8 y M D I x L D Y 4 N n 0 m c X V v d D s s J n F 1 b 3 Q 7 U 2 V j d G l v b j E v S E R S M j E t M j J f Q 2 9 t c G 9 z a X R l X 2 l u Z G l j Z X N f Y 2 9 t c G x l d G V f d G l t Z V 9 z Z X J p Z X M v Q X V 0 b 1 J l b W 9 2 Z W R D b 2 x 1 b W 5 z M S 5 7 c 2 V f Z l 8 x O T k w L D Y 4 N 3 0 m c X V v d D s s J n F 1 b 3 Q 7 U 2 V j d G l v b j E v S E R S M j E t M j J f Q 2 9 t c G 9 z a X R l X 2 l u Z G l j Z X N f Y 2 9 t c G x l d G V f d G l t Z V 9 z Z X J p Z X M v Q X V 0 b 1 J l b W 9 2 Z W R D b 2 x 1 b W 5 z M S 5 7 c 2 V f Z l 8 x O T k x L D Y 4 O H 0 m c X V v d D s s J n F 1 b 3 Q 7 U 2 V j d G l v b j E v S E R S M j E t M j J f Q 2 9 t c G 9 z a X R l X 2 l u Z G l j Z X N f Y 2 9 t c G x l d G V f d G l t Z V 9 z Z X J p Z X M v Q X V 0 b 1 J l b W 9 2 Z W R D b 2 x 1 b W 5 z M S 5 7 c 2 V f Z l 8 x O T k y L D Y 4 O X 0 m c X V v d D s s J n F 1 b 3 Q 7 U 2 V j d G l v b j E v S E R S M j E t M j J f Q 2 9 t c G 9 z a X R l X 2 l u Z G l j Z X N f Y 2 9 t c G x l d G V f d G l t Z V 9 z Z X J p Z X M v Q X V 0 b 1 J l b W 9 2 Z W R D b 2 x 1 b W 5 z M S 5 7 c 2 V f Z l 8 x O T k z L D Y 5 M H 0 m c X V v d D s s J n F 1 b 3 Q 7 U 2 V j d G l v b j E v S E R S M j E t M j J f Q 2 9 t c G 9 z a X R l X 2 l u Z G l j Z X N f Y 2 9 t c G x l d G V f d G l t Z V 9 z Z X J p Z X M v Q X V 0 b 1 J l b W 9 2 Z W R D b 2 x 1 b W 5 z M S 5 7 c 2 V f Z l 8 x O T k 0 L D Y 5 M X 0 m c X V v d D s s J n F 1 b 3 Q 7 U 2 V j d G l v b j E v S E R S M j E t M j J f Q 2 9 t c G 9 z a X R l X 2 l u Z G l j Z X N f Y 2 9 t c G x l d G V f d G l t Z V 9 z Z X J p Z X M v Q X V 0 b 1 J l b W 9 2 Z W R D b 2 x 1 b W 5 z M S 5 7 c 2 V f Z l 8 x O T k 1 L D Y 5 M n 0 m c X V v d D s s J n F 1 b 3 Q 7 U 2 V j d G l v b j E v S E R S M j E t M j J f Q 2 9 t c G 9 z a X R l X 2 l u Z G l j Z X N f Y 2 9 t c G x l d G V f d G l t Z V 9 z Z X J p Z X M v Q X V 0 b 1 J l b W 9 2 Z W R D b 2 x 1 b W 5 z M S 5 7 c 2 V f Z l 8 x O T k 2 L D Y 5 M 3 0 m c X V v d D s s J n F 1 b 3 Q 7 U 2 V j d G l v b j E v S E R S M j E t M j J f Q 2 9 t c G 9 z a X R l X 2 l u Z G l j Z X N f Y 2 9 t c G x l d G V f d G l t Z V 9 z Z X J p Z X M v Q X V 0 b 1 J l b W 9 2 Z W R D b 2 x 1 b W 5 z M S 5 7 c 2 V f Z l 8 x O T k 3 L D Y 5 N H 0 m c X V v d D s s J n F 1 b 3 Q 7 U 2 V j d G l v b j E v S E R S M j E t M j J f Q 2 9 t c G 9 z a X R l X 2 l u Z G l j Z X N f Y 2 9 t c G x l d G V f d G l t Z V 9 z Z X J p Z X M v Q X V 0 b 1 J l b W 9 2 Z W R D b 2 x 1 b W 5 z M S 5 7 c 2 V f Z l 8 x O T k 4 L D Y 5 N X 0 m c X V v d D s s J n F 1 b 3 Q 7 U 2 V j d G l v b j E v S E R S M j E t M j J f Q 2 9 t c G 9 z a X R l X 2 l u Z G l j Z X N f Y 2 9 t c G x l d G V f d G l t Z V 9 z Z X J p Z X M v Q X V 0 b 1 J l b W 9 2 Z W R D b 2 x 1 b W 5 z M S 5 7 c 2 V f Z l 8 x O T k 5 L D Y 5 N n 0 m c X V v d D s s J n F 1 b 3 Q 7 U 2 V j d G l v b j E v S E R S M j E t M j J f Q 2 9 t c G 9 z a X R l X 2 l u Z G l j Z X N f Y 2 9 t c G x l d G V f d G l t Z V 9 z Z X J p Z X M v Q X V 0 b 1 J l b W 9 2 Z W R D b 2 x 1 b W 5 z M S 5 7 c 2 V f Z l 8 y M D A w L D Y 5 N 3 0 m c X V v d D s s J n F 1 b 3 Q 7 U 2 V j d G l v b j E v S E R S M j E t M j J f Q 2 9 t c G 9 z a X R l X 2 l u Z G l j Z X N f Y 2 9 t c G x l d G V f d G l t Z V 9 z Z X J p Z X M v Q X V 0 b 1 J l b W 9 2 Z W R D b 2 x 1 b W 5 z M S 5 7 c 2 V f Z l 8 y M D A x L D Y 5 O H 0 m c X V v d D s s J n F 1 b 3 Q 7 U 2 V j d G l v b j E v S E R S M j E t M j J f Q 2 9 t c G 9 z a X R l X 2 l u Z G l j Z X N f Y 2 9 t c G x l d G V f d G l t Z V 9 z Z X J p Z X M v Q X V 0 b 1 J l b W 9 2 Z W R D b 2 x 1 b W 5 z M S 5 7 c 2 V f Z l 8 y M D A y L D Y 5 O X 0 m c X V v d D s s J n F 1 b 3 Q 7 U 2 V j d G l v b j E v S E R S M j E t M j J f Q 2 9 t c G 9 z a X R l X 2 l u Z G l j Z X N f Y 2 9 t c G x l d G V f d G l t Z V 9 z Z X J p Z X M v Q X V 0 b 1 J l b W 9 2 Z W R D b 2 x 1 b W 5 z M S 5 7 c 2 V f Z l 8 y M D A z L D c w M H 0 m c X V v d D s s J n F 1 b 3 Q 7 U 2 V j d G l v b j E v S E R S M j E t M j J f Q 2 9 t c G 9 z a X R l X 2 l u Z G l j Z X N f Y 2 9 t c G x l d G V f d G l t Z V 9 z Z X J p Z X M v Q X V 0 b 1 J l b W 9 2 Z W R D b 2 x 1 b W 5 z M S 5 7 c 2 V f Z l 8 y M D A 0 L D c w M X 0 m c X V v d D s s J n F 1 b 3 Q 7 U 2 V j d G l v b j E v S E R S M j E t M j J f Q 2 9 t c G 9 z a X R l X 2 l u Z G l j Z X N f Y 2 9 t c G x l d G V f d G l t Z V 9 z Z X J p Z X M v Q X V 0 b 1 J l b W 9 2 Z W R D b 2 x 1 b W 5 z M S 5 7 c 2 V f Z l 8 y M D A 1 L D c w M n 0 m c X V v d D s s J n F 1 b 3 Q 7 U 2 V j d G l v b j E v S E R S M j E t M j J f Q 2 9 t c G 9 z a X R l X 2 l u Z G l j Z X N f Y 2 9 t c G x l d G V f d G l t Z V 9 z Z X J p Z X M v Q X V 0 b 1 J l b W 9 2 Z W R D b 2 x 1 b W 5 z M S 5 7 c 2 V f Z l 8 y M D A 2 L D c w M 3 0 m c X V v d D s s J n F 1 b 3 Q 7 U 2 V j d G l v b j E v S E R S M j E t M j J f Q 2 9 t c G 9 z a X R l X 2 l u Z G l j Z X N f Y 2 9 t c G x l d G V f d G l t Z V 9 z Z X J p Z X M v Q X V 0 b 1 J l b W 9 2 Z W R D b 2 x 1 b W 5 z M S 5 7 c 2 V f Z l 8 y M D A 3 L D c w N H 0 m c X V v d D s s J n F 1 b 3 Q 7 U 2 V j d G l v b j E v S E R S M j E t M j J f Q 2 9 t c G 9 z a X R l X 2 l u Z G l j Z X N f Y 2 9 t c G x l d G V f d G l t Z V 9 z Z X J p Z X M v Q X V 0 b 1 J l b W 9 2 Z W R D b 2 x 1 b W 5 z M S 5 7 c 2 V f Z l 8 y M D A 4 L D c w N X 0 m c X V v d D s s J n F 1 b 3 Q 7 U 2 V j d G l v b j E v S E R S M j E t M j J f Q 2 9 t c G 9 z a X R l X 2 l u Z G l j Z X N f Y 2 9 t c G x l d G V f d G l t Z V 9 z Z X J p Z X M v Q X V 0 b 1 J l b W 9 2 Z W R D b 2 x 1 b W 5 z M S 5 7 c 2 V f Z l 8 y M D A 5 L D c w N n 0 m c X V v d D s s J n F 1 b 3 Q 7 U 2 V j d G l v b j E v S E R S M j E t M j J f Q 2 9 t c G 9 z a X R l X 2 l u Z G l j Z X N f Y 2 9 t c G x l d G V f d G l t Z V 9 z Z X J p Z X M v Q X V 0 b 1 J l b W 9 2 Z W R D b 2 x 1 b W 5 z M S 5 7 c 2 V f Z l 8 y M D E w L D c w N 3 0 m c X V v d D s s J n F 1 b 3 Q 7 U 2 V j d G l v b j E v S E R S M j E t M j J f Q 2 9 t c G 9 z a X R l X 2 l u Z G l j Z X N f Y 2 9 t c G x l d G V f d G l t Z V 9 z Z X J p Z X M v Q X V 0 b 1 J l b W 9 2 Z W R D b 2 x 1 b W 5 z M S 5 7 c 2 V f Z l 8 y M D E x L D c w O H 0 m c X V v d D s s J n F 1 b 3 Q 7 U 2 V j d G l v b j E v S E R S M j E t M j J f Q 2 9 t c G 9 z a X R l X 2 l u Z G l j Z X N f Y 2 9 t c G x l d G V f d G l t Z V 9 z Z X J p Z X M v Q X V 0 b 1 J l b W 9 2 Z W R D b 2 x 1 b W 5 z M S 5 7 c 2 V f Z l 8 y M D E y L D c w O X 0 m c X V v d D s s J n F 1 b 3 Q 7 U 2 V j d G l v b j E v S E R S M j E t M j J f Q 2 9 t c G 9 z a X R l X 2 l u Z G l j Z X N f Y 2 9 t c G x l d G V f d G l t Z V 9 z Z X J p Z X M v Q X V 0 b 1 J l b W 9 2 Z W R D b 2 x 1 b W 5 z M S 5 7 c 2 V f Z l 8 y M D E z L D c x M H 0 m c X V v d D s s J n F 1 b 3 Q 7 U 2 V j d G l v b j E v S E R S M j E t M j J f Q 2 9 t c G 9 z a X R l X 2 l u Z G l j Z X N f Y 2 9 t c G x l d G V f d G l t Z V 9 z Z X J p Z X M v Q X V 0 b 1 J l b W 9 2 Z W R D b 2 x 1 b W 5 z M S 5 7 c 2 V f Z l 8 y M D E 0 L D c x M X 0 m c X V v d D s s J n F 1 b 3 Q 7 U 2 V j d G l v b j E v S E R S M j E t M j J f Q 2 9 t c G 9 z a X R l X 2 l u Z G l j Z X N f Y 2 9 t c G x l d G V f d G l t Z V 9 z Z X J p Z X M v Q X V 0 b 1 J l b W 9 2 Z W R D b 2 x 1 b W 5 z M S 5 7 c 2 V f Z l 8 y M D E 1 L D c x M n 0 m c X V v d D s s J n F 1 b 3 Q 7 U 2 V j d G l v b j E v S E R S M j E t M j J f Q 2 9 t c G 9 z a X R l X 2 l u Z G l j Z X N f Y 2 9 t c G x l d G V f d G l t Z V 9 z Z X J p Z X M v Q X V 0 b 1 J l b W 9 2 Z W R D b 2 x 1 b W 5 z M S 5 7 c 2 V f Z l 8 y M D E 2 L D c x M 3 0 m c X V v d D s s J n F 1 b 3 Q 7 U 2 V j d G l v b j E v S E R S M j E t M j J f Q 2 9 t c G 9 z a X R l X 2 l u Z G l j Z X N f Y 2 9 t c G x l d G V f d G l t Z V 9 z Z X J p Z X M v Q X V 0 b 1 J l b W 9 2 Z W R D b 2 x 1 b W 5 z M S 5 7 c 2 V f Z l 8 y M D E 3 L D c x N H 0 m c X V v d D s s J n F 1 b 3 Q 7 U 2 V j d G l v b j E v S E R S M j E t M j J f Q 2 9 t c G 9 z a X R l X 2 l u Z G l j Z X N f Y 2 9 t c G x l d G V f d G l t Z V 9 z Z X J p Z X M v Q X V 0 b 1 J l b W 9 2 Z W R D b 2 x 1 b W 5 z M S 5 7 c 2 V f Z l 8 y M D E 4 L D c x N X 0 m c X V v d D s s J n F 1 b 3 Q 7 U 2 V j d G l v b j E v S E R S M j E t M j J f Q 2 9 t c G 9 z a X R l X 2 l u Z G l j Z X N f Y 2 9 t c G x l d G V f d G l t Z V 9 z Z X J p Z X M v Q X V 0 b 1 J l b W 9 2 Z W R D b 2 x 1 b W 5 z M S 5 7 c 2 V f Z l 8 y M D E 5 L D c x N n 0 m c X V v d D s s J n F 1 b 3 Q 7 U 2 V j d G l v b j E v S E R S M j E t M j J f Q 2 9 t c G 9 z a X R l X 2 l u Z G l j Z X N f Y 2 9 t c G x l d G V f d G l t Z V 9 z Z X J p Z X M v Q X V 0 b 1 J l b W 9 2 Z W R D b 2 x 1 b W 5 z M S 5 7 c 2 V f Z l 8 y M D I w L D c x N 3 0 m c X V v d D s s J n F 1 b 3 Q 7 U 2 V j d G l v b j E v S E R S M j E t M j J f Q 2 9 t c G 9 z a X R l X 2 l u Z G l j Z X N f Y 2 9 t c G x l d G V f d G l t Z V 9 z Z X J p Z X M v Q X V 0 b 1 J l b W 9 2 Z W R D b 2 x 1 b W 5 z M S 5 7 c 2 V f Z l 8 y M D I x L D c x O H 0 m c X V v d D s s J n F 1 b 3 Q 7 U 2 V j d G l v b j E v S E R S M j E t M j J f Q 2 9 t c G 9 z a X R l X 2 l u Z G l j Z X N f Y 2 9 t c G x l d G V f d G l t Z V 9 z Z X J p Z X M v Q X V 0 b 1 J l b W 9 2 Z W R D b 2 x 1 b W 5 z M S 5 7 c 2 V f b V 8 x O T k w L D c x O X 0 m c X V v d D s s J n F 1 b 3 Q 7 U 2 V j d G l v b j E v S E R S M j E t M j J f Q 2 9 t c G 9 z a X R l X 2 l u Z G l j Z X N f Y 2 9 t c G x l d G V f d G l t Z V 9 z Z X J p Z X M v Q X V 0 b 1 J l b W 9 2 Z W R D b 2 x 1 b W 5 z M S 5 7 c 2 V f b V 8 x O T k x L D c y M H 0 m c X V v d D s s J n F 1 b 3 Q 7 U 2 V j d G l v b j E v S E R S M j E t M j J f Q 2 9 t c G 9 z a X R l X 2 l u Z G l j Z X N f Y 2 9 t c G x l d G V f d G l t Z V 9 z Z X J p Z X M v Q X V 0 b 1 J l b W 9 2 Z W R D b 2 x 1 b W 5 z M S 5 7 c 2 V f b V 8 x O T k y L D c y M X 0 m c X V v d D s s J n F 1 b 3 Q 7 U 2 V j d G l v b j E v S E R S M j E t M j J f Q 2 9 t c G 9 z a X R l X 2 l u Z G l j Z X N f Y 2 9 t c G x l d G V f d G l t Z V 9 z Z X J p Z X M v Q X V 0 b 1 J l b W 9 2 Z W R D b 2 x 1 b W 5 z M S 5 7 c 2 V f b V 8 x O T k z L D c y M n 0 m c X V v d D s s J n F 1 b 3 Q 7 U 2 V j d G l v b j E v S E R S M j E t M j J f Q 2 9 t c G 9 z a X R l X 2 l u Z G l j Z X N f Y 2 9 t c G x l d G V f d G l t Z V 9 z Z X J p Z X M v Q X V 0 b 1 J l b W 9 2 Z W R D b 2 x 1 b W 5 z M S 5 7 c 2 V f b V 8 x O T k 0 L D c y M 3 0 m c X V v d D s s J n F 1 b 3 Q 7 U 2 V j d G l v b j E v S E R S M j E t M j J f Q 2 9 t c G 9 z a X R l X 2 l u Z G l j Z X N f Y 2 9 t c G x l d G V f d G l t Z V 9 z Z X J p Z X M v Q X V 0 b 1 J l b W 9 2 Z W R D b 2 x 1 b W 5 z M S 5 7 c 2 V f b V 8 x O T k 1 L D c y N H 0 m c X V v d D s s J n F 1 b 3 Q 7 U 2 V j d G l v b j E v S E R S M j E t M j J f Q 2 9 t c G 9 z a X R l X 2 l u Z G l j Z X N f Y 2 9 t c G x l d G V f d G l t Z V 9 z Z X J p Z X M v Q X V 0 b 1 J l b W 9 2 Z W R D b 2 x 1 b W 5 z M S 5 7 c 2 V f b V 8 x O T k 2 L D c y N X 0 m c X V v d D s s J n F 1 b 3 Q 7 U 2 V j d G l v b j E v S E R S M j E t M j J f Q 2 9 t c G 9 z a X R l X 2 l u Z G l j Z X N f Y 2 9 t c G x l d G V f d G l t Z V 9 z Z X J p Z X M v Q X V 0 b 1 J l b W 9 2 Z W R D b 2 x 1 b W 5 z M S 5 7 c 2 V f b V 8 x O T k 3 L D c y N n 0 m c X V v d D s s J n F 1 b 3 Q 7 U 2 V j d G l v b j E v S E R S M j E t M j J f Q 2 9 t c G 9 z a X R l X 2 l u Z G l j Z X N f Y 2 9 t c G x l d G V f d G l t Z V 9 z Z X J p Z X M v Q X V 0 b 1 J l b W 9 2 Z W R D b 2 x 1 b W 5 z M S 5 7 c 2 V f b V 8 x O T k 4 L D c y N 3 0 m c X V v d D s s J n F 1 b 3 Q 7 U 2 V j d G l v b j E v S E R S M j E t M j J f Q 2 9 t c G 9 z a X R l X 2 l u Z G l j Z X N f Y 2 9 t c G x l d G V f d G l t Z V 9 z Z X J p Z X M v Q X V 0 b 1 J l b W 9 2 Z W R D b 2 x 1 b W 5 z M S 5 7 c 2 V f b V 8 x O T k 5 L D c y O H 0 m c X V v d D s s J n F 1 b 3 Q 7 U 2 V j d G l v b j E v S E R S M j E t M j J f Q 2 9 t c G 9 z a X R l X 2 l u Z G l j Z X N f Y 2 9 t c G x l d G V f d G l t Z V 9 z Z X J p Z X M v Q X V 0 b 1 J l b W 9 2 Z W R D b 2 x 1 b W 5 z M S 5 7 c 2 V f b V 8 y M D A w L D c y O X 0 m c X V v d D s s J n F 1 b 3 Q 7 U 2 V j d G l v b j E v S E R S M j E t M j J f Q 2 9 t c G 9 z a X R l X 2 l u Z G l j Z X N f Y 2 9 t c G x l d G V f d G l t Z V 9 z Z X J p Z X M v Q X V 0 b 1 J l b W 9 2 Z W R D b 2 x 1 b W 5 z M S 5 7 c 2 V f b V 8 y M D A x L D c z M H 0 m c X V v d D s s J n F 1 b 3 Q 7 U 2 V j d G l v b j E v S E R S M j E t M j J f Q 2 9 t c G 9 z a X R l X 2 l u Z G l j Z X N f Y 2 9 t c G x l d G V f d G l t Z V 9 z Z X J p Z X M v Q X V 0 b 1 J l b W 9 2 Z W R D b 2 x 1 b W 5 z M S 5 7 c 2 V f b V 8 y M D A y L D c z M X 0 m c X V v d D s s J n F 1 b 3 Q 7 U 2 V j d G l v b j E v S E R S M j E t M j J f Q 2 9 t c G 9 z a X R l X 2 l u Z G l j Z X N f Y 2 9 t c G x l d G V f d G l t Z V 9 z Z X J p Z X M v Q X V 0 b 1 J l b W 9 2 Z W R D b 2 x 1 b W 5 z M S 5 7 c 2 V f b V 8 y M D A z L D c z M n 0 m c X V v d D s s J n F 1 b 3 Q 7 U 2 V j d G l v b j E v S E R S M j E t M j J f Q 2 9 t c G 9 z a X R l X 2 l u Z G l j Z X N f Y 2 9 t c G x l d G V f d G l t Z V 9 z Z X J p Z X M v Q X V 0 b 1 J l b W 9 2 Z W R D b 2 x 1 b W 5 z M S 5 7 c 2 V f b V 8 y M D A 0 L D c z M 3 0 m c X V v d D s s J n F 1 b 3 Q 7 U 2 V j d G l v b j E v S E R S M j E t M j J f Q 2 9 t c G 9 z a X R l X 2 l u Z G l j Z X N f Y 2 9 t c G x l d G V f d G l t Z V 9 z Z X J p Z X M v Q X V 0 b 1 J l b W 9 2 Z W R D b 2 x 1 b W 5 z M S 5 7 c 2 V f b V 8 y M D A 1 L D c z N H 0 m c X V v d D s s J n F 1 b 3 Q 7 U 2 V j d G l v b j E v S E R S M j E t M j J f Q 2 9 t c G 9 z a X R l X 2 l u Z G l j Z X N f Y 2 9 t c G x l d G V f d G l t Z V 9 z Z X J p Z X M v Q X V 0 b 1 J l b W 9 2 Z W R D b 2 x 1 b W 5 z M S 5 7 c 2 V f b V 8 y M D A 2 L D c z N X 0 m c X V v d D s s J n F 1 b 3 Q 7 U 2 V j d G l v b j E v S E R S M j E t M j J f Q 2 9 t c G 9 z a X R l X 2 l u Z G l j Z X N f Y 2 9 t c G x l d G V f d G l t Z V 9 z Z X J p Z X M v Q X V 0 b 1 J l b W 9 2 Z W R D b 2 x 1 b W 5 z M S 5 7 c 2 V f b V 8 y M D A 3 L D c z N n 0 m c X V v d D s s J n F 1 b 3 Q 7 U 2 V j d G l v b j E v S E R S M j E t M j J f Q 2 9 t c G 9 z a X R l X 2 l u Z G l j Z X N f Y 2 9 t c G x l d G V f d G l t Z V 9 z Z X J p Z X M v Q X V 0 b 1 J l b W 9 2 Z W R D b 2 x 1 b W 5 z M S 5 7 c 2 V f b V 8 y M D A 4 L D c z N 3 0 m c X V v d D s s J n F 1 b 3 Q 7 U 2 V j d G l v b j E v S E R S M j E t M j J f Q 2 9 t c G 9 z a X R l X 2 l u Z G l j Z X N f Y 2 9 t c G x l d G V f d G l t Z V 9 z Z X J p Z X M v Q X V 0 b 1 J l b W 9 2 Z W R D b 2 x 1 b W 5 z M S 5 7 c 2 V f b V 8 y M D A 5 L D c z O H 0 m c X V v d D s s J n F 1 b 3 Q 7 U 2 V j d G l v b j E v S E R S M j E t M j J f Q 2 9 t c G 9 z a X R l X 2 l u Z G l j Z X N f Y 2 9 t c G x l d G V f d G l t Z V 9 z Z X J p Z X M v Q X V 0 b 1 J l b W 9 2 Z W R D b 2 x 1 b W 5 z M S 5 7 c 2 V f b V 8 y M D E w L D c z O X 0 m c X V v d D s s J n F 1 b 3 Q 7 U 2 V j d G l v b j E v S E R S M j E t M j J f Q 2 9 t c G 9 z a X R l X 2 l u Z G l j Z X N f Y 2 9 t c G x l d G V f d G l t Z V 9 z Z X J p Z X M v Q X V 0 b 1 J l b W 9 2 Z W R D b 2 x 1 b W 5 z M S 5 7 c 2 V f b V 8 y M D E x L D c 0 M H 0 m c X V v d D s s J n F 1 b 3 Q 7 U 2 V j d G l v b j E v S E R S M j E t M j J f Q 2 9 t c G 9 z a X R l X 2 l u Z G l j Z X N f Y 2 9 t c G x l d G V f d G l t Z V 9 z Z X J p Z X M v Q X V 0 b 1 J l b W 9 2 Z W R D b 2 x 1 b W 5 z M S 5 7 c 2 V f b V 8 y M D E y L D c 0 M X 0 m c X V v d D s s J n F 1 b 3 Q 7 U 2 V j d G l v b j E v S E R S M j E t M j J f Q 2 9 t c G 9 z a X R l X 2 l u Z G l j Z X N f Y 2 9 t c G x l d G V f d G l t Z V 9 z Z X J p Z X M v Q X V 0 b 1 J l b W 9 2 Z W R D b 2 x 1 b W 5 z M S 5 7 c 2 V f b V 8 y M D E z L D c 0 M n 0 m c X V v d D s s J n F 1 b 3 Q 7 U 2 V j d G l v b j E v S E R S M j E t M j J f Q 2 9 t c G 9 z a X R l X 2 l u Z G l j Z X N f Y 2 9 t c G x l d G V f d G l t Z V 9 z Z X J p Z X M v Q X V 0 b 1 J l b W 9 2 Z W R D b 2 x 1 b W 5 z M S 5 7 c 2 V f b V 8 y M D E 0 L D c 0 M 3 0 m c X V v d D s s J n F 1 b 3 Q 7 U 2 V j d G l v b j E v S E R S M j E t M j J f Q 2 9 t c G 9 z a X R l X 2 l u Z G l j Z X N f Y 2 9 t c G x l d G V f d G l t Z V 9 z Z X J p Z X M v Q X V 0 b 1 J l b W 9 2 Z W R D b 2 x 1 b W 5 z M S 5 7 c 2 V f b V 8 y M D E 1 L D c 0 N H 0 m c X V v d D s s J n F 1 b 3 Q 7 U 2 V j d G l v b j E v S E R S M j E t M j J f Q 2 9 t c G 9 z a X R l X 2 l u Z G l j Z X N f Y 2 9 t c G x l d G V f d G l t Z V 9 z Z X J p Z X M v Q X V 0 b 1 J l b W 9 2 Z W R D b 2 x 1 b W 5 z M S 5 7 c 2 V f b V 8 y M D E 2 L D c 0 N X 0 m c X V v d D s s J n F 1 b 3 Q 7 U 2 V j d G l v b j E v S E R S M j E t M j J f Q 2 9 t c G 9 z a X R l X 2 l u Z G l j Z X N f Y 2 9 t c G x l d G V f d G l t Z V 9 z Z X J p Z X M v Q X V 0 b 1 J l b W 9 2 Z W R D b 2 x 1 b W 5 z M S 5 7 c 2 V f b V 8 y M D E 3 L D c 0 N n 0 m c X V v d D s s J n F 1 b 3 Q 7 U 2 V j d G l v b j E v S E R S M j E t M j J f Q 2 9 t c G 9 z a X R l X 2 l u Z G l j Z X N f Y 2 9 t c G x l d G V f d G l t Z V 9 z Z X J p Z X M v Q X V 0 b 1 J l b W 9 2 Z W R D b 2 x 1 b W 5 z M S 5 7 c 2 V f b V 8 y M D E 4 L D c 0 N 3 0 m c X V v d D s s J n F 1 b 3 Q 7 U 2 V j d G l v b j E v S E R S M j E t M j J f Q 2 9 t c G 9 z a X R l X 2 l u Z G l j Z X N f Y 2 9 t c G x l d G V f d G l t Z V 9 z Z X J p Z X M v Q X V 0 b 1 J l b W 9 2 Z W R D b 2 x 1 b W 5 z M S 5 7 c 2 V f b V 8 y M D E 5 L D c 0 O H 0 m c X V v d D s s J n F 1 b 3 Q 7 U 2 V j d G l v b j E v S E R S M j E t M j J f Q 2 9 t c G 9 z a X R l X 2 l u Z G l j Z X N f Y 2 9 t c G x l d G V f d G l t Z V 9 z Z X J p Z X M v Q X V 0 b 1 J l b W 9 2 Z W R D b 2 x 1 b W 5 z M S 5 7 c 2 V f b V 8 y M D I w L D c 0 O X 0 m c X V v d D s s J n F 1 b 3 Q 7 U 2 V j d G l v b j E v S E R S M j E t M j J f Q 2 9 t c G 9 z a X R l X 2 l u Z G l j Z X N f Y 2 9 t c G x l d G V f d G l t Z V 9 z Z X J p Z X M v Q X V 0 b 1 J l b W 9 2 Z W R D b 2 x 1 b W 5 z M S 5 7 c 2 V f b V 8 y M D I x L D c 1 M H 0 m c X V v d D s s J n F 1 b 3 Q 7 U 2 V j d G l v b j E v S E R S M j E t M j J f Q 2 9 t c G 9 z a X R l X 2 l u Z G l j Z X N f Y 2 9 t c G x l d G V f d G l t Z V 9 z Z X J p Z X M v Q X V 0 b 1 J l b W 9 2 Z W R D b 2 x 1 b W 5 z M S 5 7 c H J f Z l 8 x O T k w L D c 1 M X 0 m c X V v d D s s J n F 1 b 3 Q 7 U 2 V j d G l v b j E v S E R S M j E t M j J f Q 2 9 t c G 9 z a X R l X 2 l u Z G l j Z X N f Y 2 9 t c G x l d G V f d G l t Z V 9 z Z X J p Z X M v Q X V 0 b 1 J l b W 9 2 Z W R D b 2 x 1 b W 5 z M S 5 7 c H J f Z l 8 x O T k x L D c 1 M n 0 m c X V v d D s s J n F 1 b 3 Q 7 U 2 V j d G l v b j E v S E R S M j E t M j J f Q 2 9 t c G 9 z a X R l X 2 l u Z G l j Z X N f Y 2 9 t c G x l d G V f d G l t Z V 9 z Z X J p Z X M v Q X V 0 b 1 J l b W 9 2 Z W R D b 2 x 1 b W 5 z M S 5 7 c H J f Z l 8 x O T k y L D c 1 M 3 0 m c X V v d D s s J n F 1 b 3 Q 7 U 2 V j d G l v b j E v S E R S M j E t M j J f Q 2 9 t c G 9 z a X R l X 2 l u Z G l j Z X N f Y 2 9 t c G x l d G V f d G l t Z V 9 z Z X J p Z X M v Q X V 0 b 1 J l b W 9 2 Z W R D b 2 x 1 b W 5 z M S 5 7 c H J f Z l 8 x O T k z L D c 1 N H 0 m c X V v d D s s J n F 1 b 3 Q 7 U 2 V j d G l v b j E v S E R S M j E t M j J f Q 2 9 t c G 9 z a X R l X 2 l u Z G l j Z X N f Y 2 9 t c G x l d G V f d G l t Z V 9 z Z X J p Z X M v Q X V 0 b 1 J l b W 9 2 Z W R D b 2 x 1 b W 5 z M S 5 7 c H J f Z l 8 x O T k 0 L D c 1 N X 0 m c X V v d D s s J n F 1 b 3 Q 7 U 2 V j d G l v b j E v S E R S M j E t M j J f Q 2 9 t c G 9 z a X R l X 2 l u Z G l j Z X N f Y 2 9 t c G x l d G V f d G l t Z V 9 z Z X J p Z X M v Q X V 0 b 1 J l b W 9 2 Z W R D b 2 x 1 b W 5 z M S 5 7 c H J f Z l 8 x O T k 1 L D c 1 N n 0 m c X V v d D s s J n F 1 b 3 Q 7 U 2 V j d G l v b j E v S E R S M j E t M j J f Q 2 9 t c G 9 z a X R l X 2 l u Z G l j Z X N f Y 2 9 t c G x l d G V f d G l t Z V 9 z Z X J p Z X M v Q X V 0 b 1 J l b W 9 2 Z W R D b 2 x 1 b W 5 z M S 5 7 c H J f Z l 8 x O T k 2 L D c 1 N 3 0 m c X V v d D s s J n F 1 b 3 Q 7 U 2 V j d G l v b j E v S E R S M j E t M j J f Q 2 9 t c G 9 z a X R l X 2 l u Z G l j Z X N f Y 2 9 t c G x l d G V f d G l t Z V 9 z Z X J p Z X M v Q X V 0 b 1 J l b W 9 2 Z W R D b 2 x 1 b W 5 z M S 5 7 c H J f Z l 8 x O T k 3 L D c 1 O H 0 m c X V v d D s s J n F 1 b 3 Q 7 U 2 V j d G l v b j E v S E R S M j E t M j J f Q 2 9 t c G 9 z a X R l X 2 l u Z G l j Z X N f Y 2 9 t c G x l d G V f d G l t Z V 9 z Z X J p Z X M v Q X V 0 b 1 J l b W 9 2 Z W R D b 2 x 1 b W 5 z M S 5 7 c H J f Z l 8 x O T k 4 L D c 1 O X 0 m c X V v d D s s J n F 1 b 3 Q 7 U 2 V j d G l v b j E v S E R S M j E t M j J f Q 2 9 t c G 9 z a X R l X 2 l u Z G l j Z X N f Y 2 9 t c G x l d G V f d G l t Z V 9 z Z X J p Z X M v Q X V 0 b 1 J l b W 9 2 Z W R D b 2 x 1 b W 5 z M S 5 7 c H J f Z l 8 x O T k 5 L D c 2 M H 0 m c X V v d D s s J n F 1 b 3 Q 7 U 2 V j d G l v b j E v S E R S M j E t M j J f Q 2 9 t c G 9 z a X R l X 2 l u Z G l j Z X N f Y 2 9 t c G x l d G V f d G l t Z V 9 z Z X J p Z X M v Q X V 0 b 1 J l b W 9 2 Z W R D b 2 x 1 b W 5 z M S 5 7 c H J f Z l 8 y M D A w L D c 2 M X 0 m c X V v d D s s J n F 1 b 3 Q 7 U 2 V j d G l v b j E v S E R S M j E t M j J f Q 2 9 t c G 9 z a X R l X 2 l u Z G l j Z X N f Y 2 9 t c G x l d G V f d G l t Z V 9 z Z X J p Z X M v Q X V 0 b 1 J l b W 9 2 Z W R D b 2 x 1 b W 5 z M S 5 7 c H J f Z l 8 y M D A x L D c 2 M n 0 m c X V v d D s s J n F 1 b 3 Q 7 U 2 V j d G l v b j E v S E R S M j E t M j J f Q 2 9 t c G 9 z a X R l X 2 l u Z G l j Z X N f Y 2 9 t c G x l d G V f d G l t Z V 9 z Z X J p Z X M v Q X V 0 b 1 J l b W 9 2 Z W R D b 2 x 1 b W 5 z M S 5 7 c H J f Z l 8 y M D A y L D c 2 M 3 0 m c X V v d D s s J n F 1 b 3 Q 7 U 2 V j d G l v b j E v S E R S M j E t M j J f Q 2 9 t c G 9 z a X R l X 2 l u Z G l j Z X N f Y 2 9 t c G x l d G V f d G l t Z V 9 z Z X J p Z X M v Q X V 0 b 1 J l b W 9 2 Z W R D b 2 x 1 b W 5 z M S 5 7 c H J f Z l 8 y M D A z L D c 2 N H 0 m c X V v d D s s J n F 1 b 3 Q 7 U 2 V j d G l v b j E v S E R S M j E t M j J f Q 2 9 t c G 9 z a X R l X 2 l u Z G l j Z X N f Y 2 9 t c G x l d G V f d G l t Z V 9 z Z X J p Z X M v Q X V 0 b 1 J l b W 9 2 Z W R D b 2 x 1 b W 5 z M S 5 7 c H J f Z l 8 y M D A 0 L D c 2 N X 0 m c X V v d D s s J n F 1 b 3 Q 7 U 2 V j d G l v b j E v S E R S M j E t M j J f Q 2 9 t c G 9 z a X R l X 2 l u Z G l j Z X N f Y 2 9 t c G x l d G V f d G l t Z V 9 z Z X J p Z X M v Q X V 0 b 1 J l b W 9 2 Z W R D b 2 x 1 b W 5 z M S 5 7 c H J f Z l 8 y M D A 1 L D c 2 N n 0 m c X V v d D s s J n F 1 b 3 Q 7 U 2 V j d G l v b j E v S E R S M j E t M j J f Q 2 9 t c G 9 z a X R l X 2 l u Z G l j Z X N f Y 2 9 t c G x l d G V f d G l t Z V 9 z Z X J p Z X M v Q X V 0 b 1 J l b W 9 2 Z W R D b 2 x 1 b W 5 z M S 5 7 c H J f Z l 8 y M D A 2 L D c 2 N 3 0 m c X V v d D s s J n F 1 b 3 Q 7 U 2 V j d G l v b j E v S E R S M j E t M j J f Q 2 9 t c G 9 z a X R l X 2 l u Z G l j Z X N f Y 2 9 t c G x l d G V f d G l t Z V 9 z Z X J p Z X M v Q X V 0 b 1 J l b W 9 2 Z W R D b 2 x 1 b W 5 z M S 5 7 c H J f Z l 8 y M D A 3 L D c 2 O H 0 m c X V v d D s s J n F 1 b 3 Q 7 U 2 V j d G l v b j E v S E R S M j E t M j J f Q 2 9 t c G 9 z a X R l X 2 l u Z G l j Z X N f Y 2 9 t c G x l d G V f d G l t Z V 9 z Z X J p Z X M v Q X V 0 b 1 J l b W 9 2 Z W R D b 2 x 1 b W 5 z M S 5 7 c H J f Z l 8 y M D A 4 L D c 2 O X 0 m c X V v d D s s J n F 1 b 3 Q 7 U 2 V j d G l v b j E v S E R S M j E t M j J f Q 2 9 t c G 9 z a X R l X 2 l u Z G l j Z X N f Y 2 9 t c G x l d G V f d G l t Z V 9 z Z X J p Z X M v Q X V 0 b 1 J l b W 9 2 Z W R D b 2 x 1 b W 5 z M S 5 7 c H J f Z l 8 y M D A 5 L D c 3 M H 0 m c X V v d D s s J n F 1 b 3 Q 7 U 2 V j d G l v b j E v S E R S M j E t M j J f Q 2 9 t c G 9 z a X R l X 2 l u Z G l j Z X N f Y 2 9 t c G x l d G V f d G l t Z V 9 z Z X J p Z X M v Q X V 0 b 1 J l b W 9 2 Z W R D b 2 x 1 b W 5 z M S 5 7 c H J f Z l 8 y M D E w L D c 3 M X 0 m c X V v d D s s J n F 1 b 3 Q 7 U 2 V j d G l v b j E v S E R S M j E t M j J f Q 2 9 t c G 9 z a X R l X 2 l u Z G l j Z X N f Y 2 9 t c G x l d G V f d G l t Z V 9 z Z X J p Z X M v Q X V 0 b 1 J l b W 9 2 Z W R D b 2 x 1 b W 5 z M S 5 7 c H J f Z l 8 y M D E x L D c 3 M n 0 m c X V v d D s s J n F 1 b 3 Q 7 U 2 V j d G l v b j E v S E R S M j E t M j J f Q 2 9 t c G 9 z a X R l X 2 l u Z G l j Z X N f Y 2 9 t c G x l d G V f d G l t Z V 9 z Z X J p Z X M v Q X V 0 b 1 J l b W 9 2 Z W R D b 2 x 1 b W 5 z M S 5 7 c H J f Z l 8 y M D E y L D c 3 M 3 0 m c X V v d D s s J n F 1 b 3 Q 7 U 2 V j d G l v b j E v S E R S M j E t M j J f Q 2 9 t c G 9 z a X R l X 2 l u Z G l j Z X N f Y 2 9 t c G x l d G V f d G l t Z V 9 z Z X J p Z X M v Q X V 0 b 1 J l b W 9 2 Z W R D b 2 x 1 b W 5 z M S 5 7 c H J f Z l 8 y M D E z L D c 3 N H 0 m c X V v d D s s J n F 1 b 3 Q 7 U 2 V j d G l v b j E v S E R S M j E t M j J f Q 2 9 t c G 9 z a X R l X 2 l u Z G l j Z X N f Y 2 9 t c G x l d G V f d G l t Z V 9 z Z X J p Z X M v Q X V 0 b 1 J l b W 9 2 Z W R D b 2 x 1 b W 5 z M S 5 7 c H J f Z l 8 y M D E 0 L D c 3 N X 0 m c X V v d D s s J n F 1 b 3 Q 7 U 2 V j d G l v b j E v S E R S M j E t M j J f Q 2 9 t c G 9 z a X R l X 2 l u Z G l j Z X N f Y 2 9 t c G x l d G V f d G l t Z V 9 z Z X J p Z X M v Q X V 0 b 1 J l b W 9 2 Z W R D b 2 x 1 b W 5 z M S 5 7 c H J f Z l 8 y M D E 1 L D c 3 N n 0 m c X V v d D s s J n F 1 b 3 Q 7 U 2 V j d G l v b j E v S E R S M j E t M j J f Q 2 9 t c G 9 z a X R l X 2 l u Z G l j Z X N f Y 2 9 t c G x l d G V f d G l t Z V 9 z Z X J p Z X M v Q X V 0 b 1 J l b W 9 2 Z W R D b 2 x 1 b W 5 z M S 5 7 c H J f Z l 8 y M D E 2 L D c 3 N 3 0 m c X V v d D s s J n F 1 b 3 Q 7 U 2 V j d G l v b j E v S E R S M j E t M j J f Q 2 9 t c G 9 z a X R l X 2 l u Z G l j Z X N f Y 2 9 t c G x l d G V f d G l t Z V 9 z Z X J p Z X M v Q X V 0 b 1 J l b W 9 2 Z W R D b 2 x 1 b W 5 z M S 5 7 c H J f Z l 8 y M D E 3 L D c 3 O H 0 m c X V v d D s s J n F 1 b 3 Q 7 U 2 V j d G l v b j E v S E R S M j E t M j J f Q 2 9 t c G 9 z a X R l X 2 l u Z G l j Z X N f Y 2 9 t c G x l d G V f d G l t Z V 9 z Z X J p Z X M v Q X V 0 b 1 J l b W 9 2 Z W R D b 2 x 1 b W 5 z M S 5 7 c H J f Z l 8 y M D E 4 L D c 3 O X 0 m c X V v d D s s J n F 1 b 3 Q 7 U 2 V j d G l v b j E v S E R S M j E t M j J f Q 2 9 t c G 9 z a X R l X 2 l u Z G l j Z X N f Y 2 9 t c G x l d G V f d G l t Z V 9 z Z X J p Z X M v Q X V 0 b 1 J l b W 9 2 Z W R D b 2 x 1 b W 5 z M S 5 7 c H J f Z l 8 y M D E 5 L D c 4 M H 0 m c X V v d D s s J n F 1 b 3 Q 7 U 2 V j d G l v b j E v S E R S M j E t M j J f Q 2 9 t c G 9 z a X R l X 2 l u Z G l j Z X N f Y 2 9 t c G x l d G V f d G l t Z V 9 z Z X J p Z X M v Q X V 0 b 1 J l b W 9 2 Z W R D b 2 x 1 b W 5 z M S 5 7 c H J f Z l 8 y M D I w L D c 4 M X 0 m c X V v d D s s J n F 1 b 3 Q 7 U 2 V j d G l v b j E v S E R S M j E t M j J f Q 2 9 t c G 9 z a X R l X 2 l u Z G l j Z X N f Y 2 9 t c G x l d G V f d G l t Z V 9 z Z X J p Z X M v Q X V 0 b 1 J l b W 9 2 Z W R D b 2 x 1 b W 5 z M S 5 7 c H J f Z l 8 y M D I x L D c 4 M n 0 m c X V v d D s s J n F 1 b 3 Q 7 U 2 V j d G l v b j E v S E R S M j E t M j J f Q 2 9 t c G 9 z a X R l X 2 l u Z G l j Z X N f Y 2 9 t c G x l d G V f d G l t Z V 9 z Z X J p Z X M v Q X V 0 b 1 J l b W 9 2 Z W R D b 2 x 1 b W 5 z M S 5 7 c H J f b V 8 x O T k w L D c 4 M 3 0 m c X V v d D s s J n F 1 b 3 Q 7 U 2 V j d G l v b j E v S E R S M j E t M j J f Q 2 9 t c G 9 z a X R l X 2 l u Z G l j Z X N f Y 2 9 t c G x l d G V f d G l t Z V 9 z Z X J p Z X M v Q X V 0 b 1 J l b W 9 2 Z W R D b 2 x 1 b W 5 z M S 5 7 c H J f b V 8 x O T k x L D c 4 N H 0 m c X V v d D s s J n F 1 b 3 Q 7 U 2 V j d G l v b j E v S E R S M j E t M j J f Q 2 9 t c G 9 z a X R l X 2 l u Z G l j Z X N f Y 2 9 t c G x l d G V f d G l t Z V 9 z Z X J p Z X M v Q X V 0 b 1 J l b W 9 2 Z W R D b 2 x 1 b W 5 z M S 5 7 c H J f b V 8 x O T k y L D c 4 N X 0 m c X V v d D s s J n F 1 b 3 Q 7 U 2 V j d G l v b j E v S E R S M j E t M j J f Q 2 9 t c G 9 z a X R l X 2 l u Z G l j Z X N f Y 2 9 t c G x l d G V f d G l t Z V 9 z Z X J p Z X M v Q X V 0 b 1 J l b W 9 2 Z W R D b 2 x 1 b W 5 z M S 5 7 c H J f b V 8 x O T k z L D c 4 N n 0 m c X V v d D s s J n F 1 b 3 Q 7 U 2 V j d G l v b j E v S E R S M j E t M j J f Q 2 9 t c G 9 z a X R l X 2 l u Z G l j Z X N f Y 2 9 t c G x l d G V f d G l t Z V 9 z Z X J p Z X M v Q X V 0 b 1 J l b W 9 2 Z W R D b 2 x 1 b W 5 z M S 5 7 c H J f b V 8 x O T k 0 L D c 4 N 3 0 m c X V v d D s s J n F 1 b 3 Q 7 U 2 V j d G l v b j E v S E R S M j E t M j J f Q 2 9 t c G 9 z a X R l X 2 l u Z G l j Z X N f Y 2 9 t c G x l d G V f d G l t Z V 9 z Z X J p Z X M v Q X V 0 b 1 J l b W 9 2 Z W R D b 2 x 1 b W 5 z M S 5 7 c H J f b V 8 x O T k 1 L D c 4 O H 0 m c X V v d D s s J n F 1 b 3 Q 7 U 2 V j d G l v b j E v S E R S M j E t M j J f Q 2 9 t c G 9 z a X R l X 2 l u Z G l j Z X N f Y 2 9 t c G x l d G V f d G l t Z V 9 z Z X J p Z X M v Q X V 0 b 1 J l b W 9 2 Z W R D b 2 x 1 b W 5 z M S 5 7 c H J f b V 8 x O T k 2 L D c 4 O X 0 m c X V v d D s s J n F 1 b 3 Q 7 U 2 V j d G l v b j E v S E R S M j E t M j J f Q 2 9 t c G 9 z a X R l X 2 l u Z G l j Z X N f Y 2 9 t c G x l d G V f d G l t Z V 9 z Z X J p Z X M v Q X V 0 b 1 J l b W 9 2 Z W R D b 2 x 1 b W 5 z M S 5 7 c H J f b V 8 x O T k 3 L D c 5 M H 0 m c X V v d D s s J n F 1 b 3 Q 7 U 2 V j d G l v b j E v S E R S M j E t M j J f Q 2 9 t c G 9 z a X R l X 2 l u Z G l j Z X N f Y 2 9 t c G x l d G V f d G l t Z V 9 z Z X J p Z X M v Q X V 0 b 1 J l b W 9 2 Z W R D b 2 x 1 b W 5 z M S 5 7 c H J f b V 8 x O T k 4 L D c 5 M X 0 m c X V v d D s s J n F 1 b 3 Q 7 U 2 V j d G l v b j E v S E R S M j E t M j J f Q 2 9 t c G 9 z a X R l X 2 l u Z G l j Z X N f Y 2 9 t c G x l d G V f d G l t Z V 9 z Z X J p Z X M v Q X V 0 b 1 J l b W 9 2 Z W R D b 2 x 1 b W 5 z M S 5 7 c H J f b V 8 x O T k 5 L D c 5 M n 0 m c X V v d D s s J n F 1 b 3 Q 7 U 2 V j d G l v b j E v S E R S M j E t M j J f Q 2 9 t c G 9 z a X R l X 2 l u Z G l j Z X N f Y 2 9 t c G x l d G V f d G l t Z V 9 z Z X J p Z X M v Q X V 0 b 1 J l b W 9 2 Z W R D b 2 x 1 b W 5 z M S 5 7 c H J f b V 8 y M D A w L D c 5 M 3 0 m c X V v d D s s J n F 1 b 3 Q 7 U 2 V j d G l v b j E v S E R S M j E t M j J f Q 2 9 t c G 9 z a X R l X 2 l u Z G l j Z X N f Y 2 9 t c G x l d G V f d G l t Z V 9 z Z X J p Z X M v Q X V 0 b 1 J l b W 9 2 Z W R D b 2 x 1 b W 5 z M S 5 7 c H J f b V 8 y M D A x L D c 5 N H 0 m c X V v d D s s J n F 1 b 3 Q 7 U 2 V j d G l v b j E v S E R S M j E t M j J f Q 2 9 t c G 9 z a X R l X 2 l u Z G l j Z X N f Y 2 9 t c G x l d G V f d G l t Z V 9 z Z X J p Z X M v Q X V 0 b 1 J l b W 9 2 Z W R D b 2 x 1 b W 5 z M S 5 7 c H J f b V 8 y M D A y L D c 5 N X 0 m c X V v d D s s J n F 1 b 3 Q 7 U 2 V j d G l v b j E v S E R S M j E t M j J f Q 2 9 t c G 9 z a X R l X 2 l u Z G l j Z X N f Y 2 9 t c G x l d G V f d G l t Z V 9 z Z X J p Z X M v Q X V 0 b 1 J l b W 9 2 Z W R D b 2 x 1 b W 5 z M S 5 7 c H J f b V 8 y M D A z L D c 5 N n 0 m c X V v d D s s J n F 1 b 3 Q 7 U 2 V j d G l v b j E v S E R S M j E t M j J f Q 2 9 t c G 9 z a X R l X 2 l u Z G l j Z X N f Y 2 9 t c G x l d G V f d G l t Z V 9 z Z X J p Z X M v Q X V 0 b 1 J l b W 9 2 Z W R D b 2 x 1 b W 5 z M S 5 7 c H J f b V 8 y M D A 0 L D c 5 N 3 0 m c X V v d D s s J n F 1 b 3 Q 7 U 2 V j d G l v b j E v S E R S M j E t M j J f Q 2 9 t c G 9 z a X R l X 2 l u Z G l j Z X N f Y 2 9 t c G x l d G V f d G l t Z V 9 z Z X J p Z X M v Q X V 0 b 1 J l b W 9 2 Z W R D b 2 x 1 b W 5 z M S 5 7 c H J f b V 8 y M D A 1 L D c 5 O H 0 m c X V v d D s s J n F 1 b 3 Q 7 U 2 V j d G l v b j E v S E R S M j E t M j J f Q 2 9 t c G 9 z a X R l X 2 l u Z G l j Z X N f Y 2 9 t c G x l d G V f d G l t Z V 9 z Z X J p Z X M v Q X V 0 b 1 J l b W 9 2 Z W R D b 2 x 1 b W 5 z M S 5 7 c H J f b V 8 y M D A 2 L D c 5 O X 0 m c X V v d D s s J n F 1 b 3 Q 7 U 2 V j d G l v b j E v S E R S M j E t M j J f Q 2 9 t c G 9 z a X R l X 2 l u Z G l j Z X N f Y 2 9 t c G x l d G V f d G l t Z V 9 z Z X J p Z X M v Q X V 0 b 1 J l b W 9 2 Z W R D b 2 x 1 b W 5 z M S 5 7 c H J f b V 8 y M D A 3 L D g w M H 0 m c X V v d D s s J n F 1 b 3 Q 7 U 2 V j d G l v b j E v S E R S M j E t M j J f Q 2 9 t c G 9 z a X R l X 2 l u Z G l j Z X N f Y 2 9 t c G x l d G V f d G l t Z V 9 z Z X J p Z X M v Q X V 0 b 1 J l b W 9 2 Z W R D b 2 x 1 b W 5 z M S 5 7 c H J f b V 8 y M D A 4 L D g w M X 0 m c X V v d D s s J n F 1 b 3 Q 7 U 2 V j d G l v b j E v S E R S M j E t M j J f Q 2 9 t c G 9 z a X R l X 2 l u Z G l j Z X N f Y 2 9 t c G x l d G V f d G l t Z V 9 z Z X J p Z X M v Q X V 0 b 1 J l b W 9 2 Z W R D b 2 x 1 b W 5 z M S 5 7 c H J f b V 8 y M D A 5 L D g w M n 0 m c X V v d D s s J n F 1 b 3 Q 7 U 2 V j d G l v b j E v S E R S M j E t M j J f Q 2 9 t c G 9 z a X R l X 2 l u Z G l j Z X N f Y 2 9 t c G x l d G V f d G l t Z V 9 z Z X J p Z X M v Q X V 0 b 1 J l b W 9 2 Z W R D b 2 x 1 b W 5 z M S 5 7 c H J f b V 8 y M D E w L D g w M 3 0 m c X V v d D s s J n F 1 b 3 Q 7 U 2 V j d G l v b j E v S E R S M j E t M j J f Q 2 9 t c G 9 z a X R l X 2 l u Z G l j Z X N f Y 2 9 t c G x l d G V f d G l t Z V 9 z Z X J p Z X M v Q X V 0 b 1 J l b W 9 2 Z W R D b 2 x 1 b W 5 z M S 5 7 c H J f b V 8 y M D E x L D g w N H 0 m c X V v d D s s J n F 1 b 3 Q 7 U 2 V j d G l v b j E v S E R S M j E t M j J f Q 2 9 t c G 9 z a X R l X 2 l u Z G l j Z X N f Y 2 9 t c G x l d G V f d G l t Z V 9 z Z X J p Z X M v Q X V 0 b 1 J l b W 9 2 Z W R D b 2 x 1 b W 5 z M S 5 7 c H J f b V 8 y M D E y L D g w N X 0 m c X V v d D s s J n F 1 b 3 Q 7 U 2 V j d G l v b j E v S E R S M j E t M j J f Q 2 9 t c G 9 z a X R l X 2 l u Z G l j Z X N f Y 2 9 t c G x l d G V f d G l t Z V 9 z Z X J p Z X M v Q X V 0 b 1 J l b W 9 2 Z W R D b 2 x 1 b W 5 z M S 5 7 c H J f b V 8 y M D E z L D g w N n 0 m c X V v d D s s J n F 1 b 3 Q 7 U 2 V j d G l v b j E v S E R S M j E t M j J f Q 2 9 t c G 9 z a X R l X 2 l u Z G l j Z X N f Y 2 9 t c G x l d G V f d G l t Z V 9 z Z X J p Z X M v Q X V 0 b 1 J l b W 9 2 Z W R D b 2 x 1 b W 5 z M S 5 7 c H J f b V 8 y M D E 0 L D g w N 3 0 m c X V v d D s s J n F 1 b 3 Q 7 U 2 V j d G l v b j E v S E R S M j E t M j J f Q 2 9 t c G 9 z a X R l X 2 l u Z G l j Z X N f Y 2 9 t c G x l d G V f d G l t Z V 9 z Z X J p Z X M v Q X V 0 b 1 J l b W 9 2 Z W R D b 2 x 1 b W 5 z M S 5 7 c H J f b V 8 y M D E 1 L D g w O H 0 m c X V v d D s s J n F 1 b 3 Q 7 U 2 V j d G l v b j E v S E R S M j E t M j J f Q 2 9 t c G 9 z a X R l X 2 l u Z G l j Z X N f Y 2 9 t c G x l d G V f d G l t Z V 9 z Z X J p Z X M v Q X V 0 b 1 J l b W 9 2 Z W R D b 2 x 1 b W 5 z M S 5 7 c H J f b V 8 y M D E 2 L D g w O X 0 m c X V v d D s s J n F 1 b 3 Q 7 U 2 V j d G l v b j E v S E R S M j E t M j J f Q 2 9 t c G 9 z a X R l X 2 l u Z G l j Z X N f Y 2 9 t c G x l d G V f d G l t Z V 9 z Z X J p Z X M v Q X V 0 b 1 J l b W 9 2 Z W R D b 2 x 1 b W 5 z M S 5 7 c H J f b V 8 y M D E 3 L D g x M H 0 m c X V v d D s s J n F 1 b 3 Q 7 U 2 V j d G l v b j E v S E R S M j E t M j J f Q 2 9 t c G 9 z a X R l X 2 l u Z G l j Z X N f Y 2 9 t c G x l d G V f d G l t Z V 9 z Z X J p Z X M v Q X V 0 b 1 J l b W 9 2 Z W R D b 2 x 1 b W 5 z M S 5 7 c H J f b V 8 y M D E 4 L D g x M X 0 m c X V v d D s s J n F 1 b 3 Q 7 U 2 V j d G l v b j E v S E R S M j E t M j J f Q 2 9 t c G 9 z a X R l X 2 l u Z G l j Z X N f Y 2 9 t c G x l d G V f d G l t Z V 9 z Z X J p Z X M v Q X V 0 b 1 J l b W 9 2 Z W R D b 2 x 1 b W 5 z M S 5 7 c H J f b V 8 y M D E 5 L D g x M n 0 m c X V v d D s s J n F 1 b 3 Q 7 U 2 V j d G l v b j E v S E R S M j E t M j J f Q 2 9 t c G 9 z a X R l X 2 l u Z G l j Z X N f Y 2 9 t c G x l d G V f d G l t Z V 9 z Z X J p Z X M v Q X V 0 b 1 J l b W 9 2 Z W R D b 2 x 1 b W 5 z M S 5 7 c H J f b V 8 y M D I w L D g x M 3 0 m c X V v d D s s J n F 1 b 3 Q 7 U 2 V j d G l v b j E v S E R S M j E t M j J f Q 2 9 t c G 9 z a X R l X 2 l u Z G l j Z X N f Y 2 9 t c G x l d G V f d G l t Z V 9 z Z X J p Z X M v Q X V 0 b 1 J l b W 9 2 Z W R D b 2 x 1 b W 5 z M S 5 7 c H J f b V 8 y M D I x L D g x N H 0 m c X V v d D s s J n F 1 b 3 Q 7 U 2 V j d G l v b j E v S E R S M j E t M j J f Q 2 9 t c G 9 z a X R l X 2 l u Z G l j Z X N f Y 2 9 t c G x l d G V f d G l t Z V 9 z Z X J p Z X M v Q X V 0 b 1 J l b W 9 2 Z W R D b 2 x 1 b W 5 z M S 5 7 b G Z w c l 9 m X z E 5 O T A s O D E 1 f S Z x d W 9 0 O y w m c X V v d D t T Z W N 0 a W 9 u M S 9 I R F I y M S 0 y M l 9 D b 2 1 w b 3 N p d G V f a W 5 k a W N l c 1 9 j b 2 1 w b G V 0 Z V 9 0 a W 1 l X 3 N l c m l l c y 9 B d X R v U m V t b 3 Z l Z E N v b H V t b n M x L n t s Z n B y X 2 Z f M T k 5 M S w 4 M T Z 9 J n F 1 b 3 Q 7 L C Z x d W 9 0 O 1 N l Y 3 R p b 2 4 x L 0 h E U j I x L T I y X 0 N v b X B v c 2 l 0 Z V 9 p b m R p Y 2 V z X 2 N v b X B s Z X R l X 3 R p b W V f c 2 V y a W V z L 0 F 1 d G 9 S Z W 1 v d m V k Q 2 9 s d W 1 u c z E u e 2 x m c H J f Z l 8 x O T k y L D g x N 3 0 m c X V v d D s s J n F 1 b 3 Q 7 U 2 V j d G l v b j E v S E R S M j E t M j J f Q 2 9 t c G 9 z a X R l X 2 l u Z G l j Z X N f Y 2 9 t c G x l d G V f d G l t Z V 9 z Z X J p Z X M v Q X V 0 b 1 J l b W 9 2 Z W R D b 2 x 1 b W 5 z M S 5 7 b G Z w c l 9 m X z E 5 O T M s O D E 4 f S Z x d W 9 0 O y w m c X V v d D t T Z W N 0 a W 9 u M S 9 I R F I y M S 0 y M l 9 D b 2 1 w b 3 N p d G V f a W 5 k a W N l c 1 9 j b 2 1 w b G V 0 Z V 9 0 a W 1 l X 3 N l c m l l c y 9 B d X R v U m V t b 3 Z l Z E N v b H V t b n M x L n t s Z n B y X 2 Z f M T k 5 N C w 4 M T l 9 J n F 1 b 3 Q 7 L C Z x d W 9 0 O 1 N l Y 3 R p b 2 4 x L 0 h E U j I x L T I y X 0 N v b X B v c 2 l 0 Z V 9 p b m R p Y 2 V z X 2 N v b X B s Z X R l X 3 R p b W V f c 2 V y a W V z L 0 F 1 d G 9 S Z W 1 v d m V k Q 2 9 s d W 1 u c z E u e 2 x m c H J f Z l 8 x O T k 1 L D g y M H 0 m c X V v d D s s J n F 1 b 3 Q 7 U 2 V j d G l v b j E v S E R S M j E t M j J f Q 2 9 t c G 9 z a X R l X 2 l u Z G l j Z X N f Y 2 9 t c G x l d G V f d G l t Z V 9 z Z X J p Z X M v Q X V 0 b 1 J l b W 9 2 Z W R D b 2 x 1 b W 5 z M S 5 7 b G Z w c l 9 m X z E 5 O T Y s O D I x f S Z x d W 9 0 O y w m c X V v d D t T Z W N 0 a W 9 u M S 9 I R F I y M S 0 y M l 9 D b 2 1 w b 3 N p d G V f a W 5 k a W N l c 1 9 j b 2 1 w b G V 0 Z V 9 0 a W 1 l X 3 N l c m l l c y 9 B d X R v U m V t b 3 Z l Z E N v b H V t b n M x L n t s Z n B y X 2 Z f M T k 5 N y w 4 M j J 9 J n F 1 b 3 Q 7 L C Z x d W 9 0 O 1 N l Y 3 R p b 2 4 x L 0 h E U j I x L T I y X 0 N v b X B v c 2 l 0 Z V 9 p b m R p Y 2 V z X 2 N v b X B s Z X R l X 3 R p b W V f c 2 V y a W V z L 0 F 1 d G 9 S Z W 1 v d m V k Q 2 9 s d W 1 u c z E u e 2 x m c H J f Z l 8 x O T k 4 L D g y M 3 0 m c X V v d D s s J n F 1 b 3 Q 7 U 2 V j d G l v b j E v S E R S M j E t M j J f Q 2 9 t c G 9 z a X R l X 2 l u Z G l j Z X N f Y 2 9 t c G x l d G V f d G l t Z V 9 z Z X J p Z X M v Q X V 0 b 1 J l b W 9 2 Z W R D b 2 x 1 b W 5 z M S 5 7 b G Z w c l 9 m X z E 5 O T k s O D I 0 f S Z x d W 9 0 O y w m c X V v d D t T Z W N 0 a W 9 u M S 9 I R F I y M S 0 y M l 9 D b 2 1 w b 3 N p d G V f a W 5 k a W N l c 1 9 j b 2 1 w b G V 0 Z V 9 0 a W 1 l X 3 N l c m l l c y 9 B d X R v U m V t b 3 Z l Z E N v b H V t b n M x L n t s Z n B y X 2 Z f M j A w M C w 4 M j V 9 J n F 1 b 3 Q 7 L C Z x d W 9 0 O 1 N l Y 3 R p b 2 4 x L 0 h E U j I x L T I y X 0 N v b X B v c 2 l 0 Z V 9 p b m R p Y 2 V z X 2 N v b X B s Z X R l X 3 R p b W V f c 2 V y a W V z L 0 F 1 d G 9 S Z W 1 v d m V k Q 2 9 s d W 1 u c z E u e 2 x m c H J f Z l 8 y M D A x L D g y N n 0 m c X V v d D s s J n F 1 b 3 Q 7 U 2 V j d G l v b j E v S E R S M j E t M j J f Q 2 9 t c G 9 z a X R l X 2 l u Z G l j Z X N f Y 2 9 t c G x l d G V f d G l t Z V 9 z Z X J p Z X M v Q X V 0 b 1 J l b W 9 2 Z W R D b 2 x 1 b W 5 z M S 5 7 b G Z w c l 9 m X z I w M D I s O D I 3 f S Z x d W 9 0 O y w m c X V v d D t T Z W N 0 a W 9 u M S 9 I R F I y M S 0 y M l 9 D b 2 1 w b 3 N p d G V f a W 5 k a W N l c 1 9 j b 2 1 w b G V 0 Z V 9 0 a W 1 l X 3 N l c m l l c y 9 B d X R v U m V t b 3 Z l Z E N v b H V t b n M x L n t s Z n B y X 2 Z f M j A w M y w 4 M j h 9 J n F 1 b 3 Q 7 L C Z x d W 9 0 O 1 N l Y 3 R p b 2 4 x L 0 h E U j I x L T I y X 0 N v b X B v c 2 l 0 Z V 9 p b m R p Y 2 V z X 2 N v b X B s Z X R l X 3 R p b W V f c 2 V y a W V z L 0 F 1 d G 9 S Z W 1 v d m V k Q 2 9 s d W 1 u c z E u e 2 x m c H J f Z l 8 y M D A 0 L D g y O X 0 m c X V v d D s s J n F 1 b 3 Q 7 U 2 V j d G l v b j E v S E R S M j E t M j J f Q 2 9 t c G 9 z a X R l X 2 l u Z G l j Z X N f Y 2 9 t c G x l d G V f d G l t Z V 9 z Z X J p Z X M v Q X V 0 b 1 J l b W 9 2 Z W R D b 2 x 1 b W 5 z M S 5 7 b G Z w c l 9 m X z I w M D U s O D M w f S Z x d W 9 0 O y w m c X V v d D t T Z W N 0 a W 9 u M S 9 I R F I y M S 0 y M l 9 D b 2 1 w b 3 N p d G V f a W 5 k a W N l c 1 9 j b 2 1 w b G V 0 Z V 9 0 a W 1 l X 3 N l c m l l c y 9 B d X R v U m V t b 3 Z l Z E N v b H V t b n M x L n t s Z n B y X 2 Z f M j A w N i w 4 M z F 9 J n F 1 b 3 Q 7 L C Z x d W 9 0 O 1 N l Y 3 R p b 2 4 x L 0 h E U j I x L T I y X 0 N v b X B v c 2 l 0 Z V 9 p b m R p Y 2 V z X 2 N v b X B s Z X R l X 3 R p b W V f c 2 V y a W V z L 0 F 1 d G 9 S Z W 1 v d m V k Q 2 9 s d W 1 u c z E u e 2 x m c H J f Z l 8 y M D A 3 L D g z M n 0 m c X V v d D s s J n F 1 b 3 Q 7 U 2 V j d G l v b j E v S E R S M j E t M j J f Q 2 9 t c G 9 z a X R l X 2 l u Z G l j Z X N f Y 2 9 t c G x l d G V f d G l t Z V 9 z Z X J p Z X M v Q X V 0 b 1 J l b W 9 2 Z W R D b 2 x 1 b W 5 z M S 5 7 b G Z w c l 9 m X z I w M D g s O D M z f S Z x d W 9 0 O y w m c X V v d D t T Z W N 0 a W 9 u M S 9 I R F I y M S 0 y M l 9 D b 2 1 w b 3 N p d G V f a W 5 k a W N l c 1 9 j b 2 1 w b G V 0 Z V 9 0 a W 1 l X 3 N l c m l l c y 9 B d X R v U m V t b 3 Z l Z E N v b H V t b n M x L n t s Z n B y X 2 Z f M j A w O S w 4 M z R 9 J n F 1 b 3 Q 7 L C Z x d W 9 0 O 1 N l Y 3 R p b 2 4 x L 0 h E U j I x L T I y X 0 N v b X B v c 2 l 0 Z V 9 p b m R p Y 2 V z X 2 N v b X B s Z X R l X 3 R p b W V f c 2 V y a W V z L 0 F 1 d G 9 S Z W 1 v d m V k Q 2 9 s d W 1 u c z E u e 2 x m c H J f Z l 8 y M D E w L D g z N X 0 m c X V v d D s s J n F 1 b 3 Q 7 U 2 V j d G l v b j E v S E R S M j E t M j J f Q 2 9 t c G 9 z a X R l X 2 l u Z G l j Z X N f Y 2 9 t c G x l d G V f d G l t Z V 9 z Z X J p Z X M v Q X V 0 b 1 J l b W 9 2 Z W R D b 2 x 1 b W 5 z M S 5 7 b G Z w c l 9 m X z I w M T E s O D M 2 f S Z x d W 9 0 O y w m c X V v d D t T Z W N 0 a W 9 u M S 9 I R F I y M S 0 y M l 9 D b 2 1 w b 3 N p d G V f a W 5 k a W N l c 1 9 j b 2 1 w b G V 0 Z V 9 0 a W 1 l X 3 N l c m l l c y 9 B d X R v U m V t b 3 Z l Z E N v b H V t b n M x L n t s Z n B y X 2 Z f M j A x M i w 4 M z d 9 J n F 1 b 3 Q 7 L C Z x d W 9 0 O 1 N l Y 3 R p b 2 4 x L 0 h E U j I x L T I y X 0 N v b X B v c 2 l 0 Z V 9 p b m R p Y 2 V z X 2 N v b X B s Z X R l X 3 R p b W V f c 2 V y a W V z L 0 F 1 d G 9 S Z W 1 v d m V k Q 2 9 s d W 1 u c z E u e 2 x m c H J f Z l 8 y M D E z L D g z O H 0 m c X V v d D s s J n F 1 b 3 Q 7 U 2 V j d G l v b j E v S E R S M j E t M j J f Q 2 9 t c G 9 z a X R l X 2 l u Z G l j Z X N f Y 2 9 t c G x l d G V f d G l t Z V 9 z Z X J p Z X M v Q X V 0 b 1 J l b W 9 2 Z W R D b 2 x 1 b W 5 z M S 5 7 b G Z w c l 9 m X z I w M T Q s O D M 5 f S Z x d W 9 0 O y w m c X V v d D t T Z W N 0 a W 9 u M S 9 I R F I y M S 0 y M l 9 D b 2 1 w b 3 N p d G V f a W 5 k a W N l c 1 9 j b 2 1 w b G V 0 Z V 9 0 a W 1 l X 3 N l c m l l c y 9 B d X R v U m V t b 3 Z l Z E N v b H V t b n M x L n t s Z n B y X 2 Z f M j A x N S w 4 N D B 9 J n F 1 b 3 Q 7 L C Z x d W 9 0 O 1 N l Y 3 R p b 2 4 x L 0 h E U j I x L T I y X 0 N v b X B v c 2 l 0 Z V 9 p b m R p Y 2 V z X 2 N v b X B s Z X R l X 3 R p b W V f c 2 V y a W V z L 0 F 1 d G 9 S Z W 1 v d m V k Q 2 9 s d W 1 u c z E u e 2 x m c H J f Z l 8 y M D E 2 L D g 0 M X 0 m c X V v d D s s J n F 1 b 3 Q 7 U 2 V j d G l v b j E v S E R S M j E t M j J f Q 2 9 t c G 9 z a X R l X 2 l u Z G l j Z X N f Y 2 9 t c G x l d G V f d G l t Z V 9 z Z X J p Z X M v Q X V 0 b 1 J l b W 9 2 Z W R D b 2 x 1 b W 5 z M S 5 7 b G Z w c l 9 m X z I w M T c s O D Q y f S Z x d W 9 0 O y w m c X V v d D t T Z W N 0 a W 9 u M S 9 I R F I y M S 0 y M l 9 D b 2 1 w b 3 N p d G V f a W 5 k a W N l c 1 9 j b 2 1 w b G V 0 Z V 9 0 a W 1 l X 3 N l c m l l c y 9 B d X R v U m V t b 3 Z l Z E N v b H V t b n M x L n t s Z n B y X 2 Z f M j A x O C w 4 N D N 9 J n F 1 b 3 Q 7 L C Z x d W 9 0 O 1 N l Y 3 R p b 2 4 x L 0 h E U j I x L T I y X 0 N v b X B v c 2 l 0 Z V 9 p b m R p Y 2 V z X 2 N v b X B s Z X R l X 3 R p b W V f c 2 V y a W V z L 0 F 1 d G 9 S Z W 1 v d m V k Q 2 9 s d W 1 u c z E u e 2 x m c H J f Z l 8 y M D E 5 L D g 0 N H 0 m c X V v d D s s J n F 1 b 3 Q 7 U 2 V j d G l v b j E v S E R S M j E t M j J f Q 2 9 t c G 9 z a X R l X 2 l u Z G l j Z X N f Y 2 9 t c G x l d G V f d G l t Z V 9 z Z X J p Z X M v Q X V 0 b 1 J l b W 9 2 Z W R D b 2 x 1 b W 5 z M S 5 7 b G Z w c l 9 m X z I w M j A s O D Q 1 f S Z x d W 9 0 O y w m c X V v d D t T Z W N 0 a W 9 u M S 9 I R F I y M S 0 y M l 9 D b 2 1 w b 3 N p d G V f a W 5 k a W N l c 1 9 j b 2 1 w b G V 0 Z V 9 0 a W 1 l X 3 N l c m l l c y 9 B d X R v U m V t b 3 Z l Z E N v b H V t b n M x L n t s Z n B y X 2 Z f M j A y M S w 4 N D Z 9 J n F 1 b 3 Q 7 L C Z x d W 9 0 O 1 N l Y 3 R p b 2 4 x L 0 h E U j I x L T I y X 0 N v b X B v c 2 l 0 Z V 9 p b m R p Y 2 V z X 2 N v b X B s Z X R l X 3 R p b W V f c 2 V y a W V z L 0 F 1 d G 9 S Z W 1 v d m V k Q 2 9 s d W 1 u c z E u e 2 x m c H J f b V 8 x O T k w L D g 0 N 3 0 m c X V v d D s s J n F 1 b 3 Q 7 U 2 V j d G l v b j E v S E R S M j E t M j J f Q 2 9 t c G 9 z a X R l X 2 l u Z G l j Z X N f Y 2 9 t c G x l d G V f d G l t Z V 9 z Z X J p Z X M v Q X V 0 b 1 J l b W 9 2 Z W R D b 2 x 1 b W 5 z M S 5 7 b G Z w c l 9 t X z E 5 O T E s O D Q 4 f S Z x d W 9 0 O y w m c X V v d D t T Z W N 0 a W 9 u M S 9 I R F I y M S 0 y M l 9 D b 2 1 w b 3 N p d G V f a W 5 k a W N l c 1 9 j b 2 1 w b G V 0 Z V 9 0 a W 1 l X 3 N l c m l l c y 9 B d X R v U m V t b 3 Z l Z E N v b H V t b n M x L n t s Z n B y X 2 1 f M T k 5 M i w 4 N D l 9 J n F 1 b 3 Q 7 L C Z x d W 9 0 O 1 N l Y 3 R p b 2 4 x L 0 h E U j I x L T I y X 0 N v b X B v c 2 l 0 Z V 9 p b m R p Y 2 V z X 2 N v b X B s Z X R l X 3 R p b W V f c 2 V y a W V z L 0 F 1 d G 9 S Z W 1 v d m V k Q 2 9 s d W 1 u c z E u e 2 x m c H J f b V 8 x O T k z L D g 1 M H 0 m c X V v d D s s J n F 1 b 3 Q 7 U 2 V j d G l v b j E v S E R S M j E t M j J f Q 2 9 t c G 9 z a X R l X 2 l u Z G l j Z X N f Y 2 9 t c G x l d G V f d G l t Z V 9 z Z X J p Z X M v Q X V 0 b 1 J l b W 9 2 Z W R D b 2 x 1 b W 5 z M S 5 7 b G Z w c l 9 t X z E 5 O T Q s O D U x f S Z x d W 9 0 O y w m c X V v d D t T Z W N 0 a W 9 u M S 9 I R F I y M S 0 y M l 9 D b 2 1 w b 3 N p d G V f a W 5 k a W N l c 1 9 j b 2 1 w b G V 0 Z V 9 0 a W 1 l X 3 N l c m l l c y 9 B d X R v U m V t b 3 Z l Z E N v b H V t b n M x L n t s Z n B y X 2 1 f M T k 5 N S w 4 N T J 9 J n F 1 b 3 Q 7 L C Z x d W 9 0 O 1 N l Y 3 R p b 2 4 x L 0 h E U j I x L T I y X 0 N v b X B v c 2 l 0 Z V 9 p b m R p Y 2 V z X 2 N v b X B s Z X R l X 3 R p b W V f c 2 V y a W V z L 0 F 1 d G 9 S Z W 1 v d m V k Q 2 9 s d W 1 u c z E u e 2 x m c H J f b V 8 x O T k 2 L D g 1 M 3 0 m c X V v d D s s J n F 1 b 3 Q 7 U 2 V j d G l v b j E v S E R S M j E t M j J f Q 2 9 t c G 9 z a X R l X 2 l u Z G l j Z X N f Y 2 9 t c G x l d G V f d G l t Z V 9 z Z X J p Z X M v Q X V 0 b 1 J l b W 9 2 Z W R D b 2 x 1 b W 5 z M S 5 7 b G Z w c l 9 t X z E 5 O T c s O D U 0 f S Z x d W 9 0 O y w m c X V v d D t T Z W N 0 a W 9 u M S 9 I R F I y M S 0 y M l 9 D b 2 1 w b 3 N p d G V f a W 5 k a W N l c 1 9 j b 2 1 w b G V 0 Z V 9 0 a W 1 l X 3 N l c m l l c y 9 B d X R v U m V t b 3 Z l Z E N v b H V t b n M x L n t s Z n B y X 2 1 f M T k 5 O C w 4 N T V 9 J n F 1 b 3 Q 7 L C Z x d W 9 0 O 1 N l Y 3 R p b 2 4 x L 0 h E U j I x L T I y X 0 N v b X B v c 2 l 0 Z V 9 p b m R p Y 2 V z X 2 N v b X B s Z X R l X 3 R p b W V f c 2 V y a W V z L 0 F 1 d G 9 S Z W 1 v d m V k Q 2 9 s d W 1 u c z E u e 2 x m c H J f b V 8 x O T k 5 L D g 1 N n 0 m c X V v d D s s J n F 1 b 3 Q 7 U 2 V j d G l v b j E v S E R S M j E t M j J f Q 2 9 t c G 9 z a X R l X 2 l u Z G l j Z X N f Y 2 9 t c G x l d G V f d G l t Z V 9 z Z X J p Z X M v Q X V 0 b 1 J l b W 9 2 Z W R D b 2 x 1 b W 5 z M S 5 7 b G Z w c l 9 t X z I w M D A s O D U 3 f S Z x d W 9 0 O y w m c X V v d D t T Z W N 0 a W 9 u M S 9 I R F I y M S 0 y M l 9 D b 2 1 w b 3 N p d G V f a W 5 k a W N l c 1 9 j b 2 1 w b G V 0 Z V 9 0 a W 1 l X 3 N l c m l l c y 9 B d X R v U m V t b 3 Z l Z E N v b H V t b n M x L n t s Z n B y X 2 1 f M j A w M S w 4 N T h 9 J n F 1 b 3 Q 7 L C Z x d W 9 0 O 1 N l Y 3 R p b 2 4 x L 0 h E U j I x L T I y X 0 N v b X B v c 2 l 0 Z V 9 p b m R p Y 2 V z X 2 N v b X B s Z X R l X 3 R p b W V f c 2 V y a W V z L 0 F 1 d G 9 S Z W 1 v d m V k Q 2 9 s d W 1 u c z E u e 2 x m c H J f b V 8 y M D A y L D g 1 O X 0 m c X V v d D s s J n F 1 b 3 Q 7 U 2 V j d G l v b j E v S E R S M j E t M j J f Q 2 9 t c G 9 z a X R l X 2 l u Z G l j Z X N f Y 2 9 t c G x l d G V f d G l t Z V 9 z Z X J p Z X M v Q X V 0 b 1 J l b W 9 2 Z W R D b 2 x 1 b W 5 z M S 5 7 b G Z w c l 9 t X z I w M D M s O D Y w f S Z x d W 9 0 O y w m c X V v d D t T Z W N 0 a W 9 u M S 9 I R F I y M S 0 y M l 9 D b 2 1 w b 3 N p d G V f a W 5 k a W N l c 1 9 j b 2 1 w b G V 0 Z V 9 0 a W 1 l X 3 N l c m l l c y 9 B d X R v U m V t b 3 Z l Z E N v b H V t b n M x L n t s Z n B y X 2 1 f M j A w N C w 4 N j F 9 J n F 1 b 3 Q 7 L C Z x d W 9 0 O 1 N l Y 3 R p b 2 4 x L 0 h E U j I x L T I y X 0 N v b X B v c 2 l 0 Z V 9 p b m R p Y 2 V z X 2 N v b X B s Z X R l X 3 R p b W V f c 2 V y a W V z L 0 F 1 d G 9 S Z W 1 v d m V k Q 2 9 s d W 1 u c z E u e 2 x m c H J f b V 8 y M D A 1 L D g 2 M n 0 m c X V v d D s s J n F 1 b 3 Q 7 U 2 V j d G l v b j E v S E R S M j E t M j J f Q 2 9 t c G 9 z a X R l X 2 l u Z G l j Z X N f Y 2 9 t c G x l d G V f d G l t Z V 9 z Z X J p Z X M v Q X V 0 b 1 J l b W 9 2 Z W R D b 2 x 1 b W 5 z M S 5 7 b G Z w c l 9 t X z I w M D Y s O D Y z f S Z x d W 9 0 O y w m c X V v d D t T Z W N 0 a W 9 u M S 9 I R F I y M S 0 y M l 9 D b 2 1 w b 3 N p d G V f a W 5 k a W N l c 1 9 j b 2 1 w b G V 0 Z V 9 0 a W 1 l X 3 N l c m l l c y 9 B d X R v U m V t b 3 Z l Z E N v b H V t b n M x L n t s Z n B y X 2 1 f M j A w N y w 4 N j R 9 J n F 1 b 3 Q 7 L C Z x d W 9 0 O 1 N l Y 3 R p b 2 4 x L 0 h E U j I x L T I y X 0 N v b X B v c 2 l 0 Z V 9 p b m R p Y 2 V z X 2 N v b X B s Z X R l X 3 R p b W V f c 2 V y a W V z L 0 F 1 d G 9 S Z W 1 v d m V k Q 2 9 s d W 1 u c z E u e 2 x m c H J f b V 8 y M D A 4 L D g 2 N X 0 m c X V v d D s s J n F 1 b 3 Q 7 U 2 V j d G l v b j E v S E R S M j E t M j J f Q 2 9 t c G 9 z a X R l X 2 l u Z G l j Z X N f Y 2 9 t c G x l d G V f d G l t Z V 9 z Z X J p Z X M v Q X V 0 b 1 J l b W 9 2 Z W R D b 2 x 1 b W 5 z M S 5 7 b G Z w c l 9 t X z I w M D k s O D Y 2 f S Z x d W 9 0 O y w m c X V v d D t T Z W N 0 a W 9 u M S 9 I R F I y M S 0 y M l 9 D b 2 1 w b 3 N p d G V f a W 5 k a W N l c 1 9 j b 2 1 w b G V 0 Z V 9 0 a W 1 l X 3 N l c m l l c y 9 B d X R v U m V t b 3 Z l Z E N v b H V t b n M x L n t s Z n B y X 2 1 f M j A x M C w 4 N j d 9 J n F 1 b 3 Q 7 L C Z x d W 9 0 O 1 N l Y 3 R p b 2 4 x L 0 h E U j I x L T I y X 0 N v b X B v c 2 l 0 Z V 9 p b m R p Y 2 V z X 2 N v b X B s Z X R l X 3 R p b W V f c 2 V y a W V z L 0 F 1 d G 9 S Z W 1 v d m V k Q 2 9 s d W 1 u c z E u e 2 x m c H J f b V 8 y M D E x L D g 2 O H 0 m c X V v d D s s J n F 1 b 3 Q 7 U 2 V j d G l v b j E v S E R S M j E t M j J f Q 2 9 t c G 9 z a X R l X 2 l u Z G l j Z X N f Y 2 9 t c G x l d G V f d G l t Z V 9 z Z X J p Z X M v Q X V 0 b 1 J l b W 9 2 Z W R D b 2 x 1 b W 5 z M S 5 7 b G Z w c l 9 t X z I w M T I s O D Y 5 f S Z x d W 9 0 O y w m c X V v d D t T Z W N 0 a W 9 u M S 9 I R F I y M S 0 y M l 9 D b 2 1 w b 3 N p d G V f a W 5 k a W N l c 1 9 j b 2 1 w b G V 0 Z V 9 0 a W 1 l X 3 N l c m l l c y 9 B d X R v U m V t b 3 Z l Z E N v b H V t b n M x L n t s Z n B y X 2 1 f M j A x M y w 4 N z B 9 J n F 1 b 3 Q 7 L C Z x d W 9 0 O 1 N l Y 3 R p b 2 4 x L 0 h E U j I x L T I y X 0 N v b X B v c 2 l 0 Z V 9 p b m R p Y 2 V z X 2 N v b X B s Z X R l X 3 R p b W V f c 2 V y a W V z L 0 F 1 d G 9 S Z W 1 v d m V k Q 2 9 s d W 1 u c z E u e 2 x m c H J f b V 8 y M D E 0 L D g 3 M X 0 m c X V v d D s s J n F 1 b 3 Q 7 U 2 V j d G l v b j E v S E R S M j E t M j J f Q 2 9 t c G 9 z a X R l X 2 l u Z G l j Z X N f Y 2 9 t c G x l d G V f d G l t Z V 9 z Z X J p Z X M v Q X V 0 b 1 J l b W 9 2 Z W R D b 2 x 1 b W 5 z M S 5 7 b G Z w c l 9 t X z I w M T U s O D c y f S Z x d W 9 0 O y w m c X V v d D t T Z W N 0 a W 9 u M S 9 I R F I y M S 0 y M l 9 D b 2 1 w b 3 N p d G V f a W 5 k a W N l c 1 9 j b 2 1 w b G V 0 Z V 9 0 a W 1 l X 3 N l c m l l c y 9 B d X R v U m V t b 3 Z l Z E N v b H V t b n M x L n t s Z n B y X 2 1 f M j A x N i w 4 N z N 9 J n F 1 b 3 Q 7 L C Z x d W 9 0 O 1 N l Y 3 R p b 2 4 x L 0 h E U j I x L T I y X 0 N v b X B v c 2 l 0 Z V 9 p b m R p Y 2 V z X 2 N v b X B s Z X R l X 3 R p b W V f c 2 V y a W V z L 0 F 1 d G 9 S Z W 1 v d m V k Q 2 9 s d W 1 u c z E u e 2 x m c H J f b V 8 y M D E 3 L D g 3 N H 0 m c X V v d D s s J n F 1 b 3 Q 7 U 2 V j d G l v b j E v S E R S M j E t M j J f Q 2 9 t c G 9 z a X R l X 2 l u Z G l j Z X N f Y 2 9 t c G x l d G V f d G l t Z V 9 z Z X J p Z X M v Q X V 0 b 1 J l b W 9 2 Z W R D b 2 x 1 b W 5 z M S 5 7 b G Z w c l 9 t X z I w M T g s O D c 1 f S Z x d W 9 0 O y w m c X V v d D t T Z W N 0 a W 9 u M S 9 I R F I y M S 0 y M l 9 D b 2 1 w b 3 N p d G V f a W 5 k a W N l c 1 9 j b 2 1 w b G V 0 Z V 9 0 a W 1 l X 3 N l c m l l c y 9 B d X R v U m V t b 3 Z l Z E N v b H V t b n M x L n t s Z n B y X 2 1 f M j A x O S w 4 N z Z 9 J n F 1 b 3 Q 7 L C Z x d W 9 0 O 1 N l Y 3 R p b 2 4 x L 0 h E U j I x L T I y X 0 N v b X B v c 2 l 0 Z V 9 p b m R p Y 2 V z X 2 N v b X B s Z X R l X 3 R p b W V f c 2 V y a W V z L 0 F 1 d G 9 S Z W 1 v d m V k Q 2 9 s d W 1 u c z E u e 2 x m c H J f b V 8 y M D I w L D g 3 N 3 0 m c X V v d D s s J n F 1 b 3 Q 7 U 2 V j d G l v b j E v S E R S M j E t M j J f Q 2 9 t c G 9 z a X R l X 2 l u Z G l j Z X N f Y 2 9 t c G x l d G V f d G l t Z V 9 z Z X J p Z X M v Q X V 0 b 1 J l b W 9 2 Z W R D b 2 x 1 b W 5 z M S 5 7 b G Z w c l 9 t X z I w M j E s O D c 4 f S Z x d W 9 0 O y w m c X V v d D t T Z W N 0 a W 9 u M S 9 I R F I y M S 0 y M l 9 D b 2 1 w b 3 N p d G V f a W 5 k a W N l c 1 9 j b 2 1 w b G V 0 Z V 9 0 a W 1 l X 3 N l c m l l c y 9 B d X R v U m V t b 3 Z l Z E N v b H V t b n M x L n t y Y W 5 r Z G l m Z l 9 o Z G l f c G h k a V 8 y M D I x L D g 3 O X 0 m c X V v d D s s J n F 1 b 3 Q 7 U 2 V j d G l v b j E v S E R S M j E t M j J f Q 2 9 t c G 9 z a X R l X 2 l u Z G l j Z X N f Y 2 9 t c G x l d G V f d G l t Z V 9 z Z X J p Z X M v Q X V 0 b 1 J l b W 9 2 Z W R D b 2 x 1 b W 5 z M S 5 7 c G h k a V 8 x O T k w L D g 4 M H 0 m c X V v d D s s J n F 1 b 3 Q 7 U 2 V j d G l v b j E v S E R S M j E t M j J f Q 2 9 t c G 9 z a X R l X 2 l u Z G l j Z X N f Y 2 9 t c G x l d G V f d G l t Z V 9 z Z X J p Z X M v Q X V 0 b 1 J l b W 9 2 Z W R D b 2 x 1 b W 5 z M S 5 7 c G h k a V 8 x O T k x L D g 4 M X 0 m c X V v d D s s J n F 1 b 3 Q 7 U 2 V j d G l v b j E v S E R S M j E t M j J f Q 2 9 t c G 9 z a X R l X 2 l u Z G l j Z X N f Y 2 9 t c G x l d G V f d G l t Z V 9 z Z X J p Z X M v Q X V 0 b 1 J l b W 9 2 Z W R D b 2 x 1 b W 5 z M S 5 7 c G h k a V 8 x O T k y L D g 4 M n 0 m c X V v d D s s J n F 1 b 3 Q 7 U 2 V j d G l v b j E v S E R S M j E t M j J f Q 2 9 t c G 9 z a X R l X 2 l u Z G l j Z X N f Y 2 9 t c G x l d G V f d G l t Z V 9 z Z X J p Z X M v Q X V 0 b 1 J l b W 9 2 Z W R D b 2 x 1 b W 5 z M S 5 7 c G h k a V 8 x O T k z L D g 4 M 3 0 m c X V v d D s s J n F 1 b 3 Q 7 U 2 V j d G l v b j E v S E R S M j E t M j J f Q 2 9 t c G 9 z a X R l X 2 l u Z G l j Z X N f Y 2 9 t c G x l d G V f d G l t Z V 9 z Z X J p Z X M v Q X V 0 b 1 J l b W 9 2 Z W R D b 2 x 1 b W 5 z M S 5 7 c G h k a V 8 x O T k 0 L D g 4 N H 0 m c X V v d D s s J n F 1 b 3 Q 7 U 2 V j d G l v b j E v S E R S M j E t M j J f Q 2 9 t c G 9 z a X R l X 2 l u Z G l j Z X N f Y 2 9 t c G x l d G V f d G l t Z V 9 z Z X J p Z X M v Q X V 0 b 1 J l b W 9 2 Z W R D b 2 x 1 b W 5 z M S 5 7 c G h k a V 8 x O T k 1 L D g 4 N X 0 m c X V v d D s s J n F 1 b 3 Q 7 U 2 V j d G l v b j E v S E R S M j E t M j J f Q 2 9 t c G 9 z a X R l X 2 l u Z G l j Z X N f Y 2 9 t c G x l d G V f d G l t Z V 9 z Z X J p Z X M v Q X V 0 b 1 J l b W 9 2 Z W R D b 2 x 1 b W 5 z M S 5 7 c G h k a V 8 x O T k 2 L D g 4 N n 0 m c X V v d D s s J n F 1 b 3 Q 7 U 2 V j d G l v b j E v S E R S M j E t M j J f Q 2 9 t c G 9 z a X R l X 2 l u Z G l j Z X N f Y 2 9 t c G x l d G V f d G l t Z V 9 z Z X J p Z X M v Q X V 0 b 1 J l b W 9 2 Z W R D b 2 x 1 b W 5 z M S 5 7 c G h k a V 8 x O T k 3 L D g 4 N 3 0 m c X V v d D s s J n F 1 b 3 Q 7 U 2 V j d G l v b j E v S E R S M j E t M j J f Q 2 9 t c G 9 z a X R l X 2 l u Z G l j Z X N f Y 2 9 t c G x l d G V f d G l t Z V 9 z Z X J p Z X M v Q X V 0 b 1 J l b W 9 2 Z W R D b 2 x 1 b W 5 z M S 5 7 c G h k a V 8 x O T k 4 L D g 4 O H 0 m c X V v d D s s J n F 1 b 3 Q 7 U 2 V j d G l v b j E v S E R S M j E t M j J f Q 2 9 t c G 9 z a X R l X 2 l u Z G l j Z X N f Y 2 9 t c G x l d G V f d G l t Z V 9 z Z X J p Z X M v Q X V 0 b 1 J l b W 9 2 Z W R D b 2 x 1 b W 5 z M S 5 7 c G h k a V 8 x O T k 5 L D g 4 O X 0 m c X V v d D s s J n F 1 b 3 Q 7 U 2 V j d G l v b j E v S E R S M j E t M j J f Q 2 9 t c G 9 z a X R l X 2 l u Z G l j Z X N f Y 2 9 t c G x l d G V f d G l t Z V 9 z Z X J p Z X M v Q X V 0 b 1 J l b W 9 2 Z W R D b 2 x 1 b W 5 z M S 5 7 c G h k a V 8 y M D A w L D g 5 M H 0 m c X V v d D s s J n F 1 b 3 Q 7 U 2 V j d G l v b j E v S E R S M j E t M j J f Q 2 9 t c G 9 z a X R l X 2 l u Z G l j Z X N f Y 2 9 t c G x l d G V f d G l t Z V 9 z Z X J p Z X M v Q X V 0 b 1 J l b W 9 2 Z W R D b 2 x 1 b W 5 z M S 5 7 c G h k a V 8 y M D A x L D g 5 M X 0 m c X V v d D s s J n F 1 b 3 Q 7 U 2 V j d G l v b j E v S E R S M j E t M j J f Q 2 9 t c G 9 z a X R l X 2 l u Z G l j Z X N f Y 2 9 t c G x l d G V f d G l t Z V 9 z Z X J p Z X M v Q X V 0 b 1 J l b W 9 2 Z W R D b 2 x 1 b W 5 z M S 5 7 c G h k a V 8 y M D A y L D g 5 M n 0 m c X V v d D s s J n F 1 b 3 Q 7 U 2 V j d G l v b j E v S E R S M j E t M j J f Q 2 9 t c G 9 z a X R l X 2 l u Z G l j Z X N f Y 2 9 t c G x l d G V f d G l t Z V 9 z Z X J p Z X M v Q X V 0 b 1 J l b W 9 2 Z W R D b 2 x 1 b W 5 z M S 5 7 c G h k a V 8 y M D A z L D g 5 M 3 0 m c X V v d D s s J n F 1 b 3 Q 7 U 2 V j d G l v b j E v S E R S M j E t M j J f Q 2 9 t c G 9 z a X R l X 2 l u Z G l j Z X N f Y 2 9 t c G x l d G V f d G l t Z V 9 z Z X J p Z X M v Q X V 0 b 1 J l b W 9 2 Z W R D b 2 x 1 b W 5 z M S 5 7 c G h k a V 8 y M D A 0 L D g 5 N H 0 m c X V v d D s s J n F 1 b 3 Q 7 U 2 V j d G l v b j E v S E R S M j E t M j J f Q 2 9 t c G 9 z a X R l X 2 l u Z G l j Z X N f Y 2 9 t c G x l d G V f d G l t Z V 9 z Z X J p Z X M v Q X V 0 b 1 J l b W 9 2 Z W R D b 2 x 1 b W 5 z M S 5 7 c G h k a V 8 y M D A 1 L D g 5 N X 0 m c X V v d D s s J n F 1 b 3 Q 7 U 2 V j d G l v b j E v S E R S M j E t M j J f Q 2 9 t c G 9 z a X R l X 2 l u Z G l j Z X N f Y 2 9 t c G x l d G V f d G l t Z V 9 z Z X J p Z X M v Q X V 0 b 1 J l b W 9 2 Z W R D b 2 x 1 b W 5 z M S 5 7 c G h k a V 8 y M D A 2 L D g 5 N n 0 m c X V v d D s s J n F 1 b 3 Q 7 U 2 V j d G l v b j E v S E R S M j E t M j J f Q 2 9 t c G 9 z a X R l X 2 l u Z G l j Z X N f Y 2 9 t c G x l d G V f d G l t Z V 9 z Z X J p Z X M v Q X V 0 b 1 J l b W 9 2 Z W R D b 2 x 1 b W 5 z M S 5 7 c G h k a V 8 y M D A 3 L D g 5 N 3 0 m c X V v d D s s J n F 1 b 3 Q 7 U 2 V j d G l v b j E v S E R S M j E t M j J f Q 2 9 t c G 9 z a X R l X 2 l u Z G l j Z X N f Y 2 9 t c G x l d G V f d G l t Z V 9 z Z X J p Z X M v Q X V 0 b 1 J l b W 9 2 Z W R D b 2 x 1 b W 5 z M S 5 7 c G h k a V 8 y M D A 4 L D g 5 O H 0 m c X V v d D s s J n F 1 b 3 Q 7 U 2 V j d G l v b j E v S E R S M j E t M j J f Q 2 9 t c G 9 z a X R l X 2 l u Z G l j Z X N f Y 2 9 t c G x l d G V f d G l t Z V 9 z Z X J p Z X M v Q X V 0 b 1 J l b W 9 2 Z W R D b 2 x 1 b W 5 z M S 5 7 c G h k a V 8 y M D A 5 L D g 5 O X 0 m c X V v d D s s J n F 1 b 3 Q 7 U 2 V j d G l v b j E v S E R S M j E t M j J f Q 2 9 t c G 9 z a X R l X 2 l u Z G l j Z X N f Y 2 9 t c G x l d G V f d G l t Z V 9 z Z X J p Z X M v Q X V 0 b 1 J l b W 9 2 Z W R D b 2 x 1 b W 5 z M S 5 7 c G h k a V 8 y M D E w L D k w M H 0 m c X V v d D s s J n F 1 b 3 Q 7 U 2 V j d G l v b j E v S E R S M j E t M j J f Q 2 9 t c G 9 z a X R l X 2 l u Z G l j Z X N f Y 2 9 t c G x l d G V f d G l t Z V 9 z Z X J p Z X M v Q X V 0 b 1 J l b W 9 2 Z W R D b 2 x 1 b W 5 z M S 5 7 c G h k a V 8 y M D E x L D k w M X 0 m c X V v d D s s J n F 1 b 3 Q 7 U 2 V j d G l v b j E v S E R S M j E t M j J f Q 2 9 t c G 9 z a X R l X 2 l u Z G l j Z X N f Y 2 9 t c G x l d G V f d G l t Z V 9 z Z X J p Z X M v Q X V 0 b 1 J l b W 9 2 Z W R D b 2 x 1 b W 5 z M S 5 7 c G h k a V 8 y M D E y L D k w M n 0 m c X V v d D s s J n F 1 b 3 Q 7 U 2 V j d G l v b j E v S E R S M j E t M j J f Q 2 9 t c G 9 z a X R l X 2 l u Z G l j Z X N f Y 2 9 t c G x l d G V f d G l t Z V 9 z Z X J p Z X M v Q X V 0 b 1 J l b W 9 2 Z W R D b 2 x 1 b W 5 z M S 5 7 c G h k a V 8 y M D E z L D k w M 3 0 m c X V v d D s s J n F 1 b 3 Q 7 U 2 V j d G l v b j E v S E R S M j E t M j J f Q 2 9 t c G 9 z a X R l X 2 l u Z G l j Z X N f Y 2 9 t c G x l d G V f d G l t Z V 9 z Z X J p Z X M v Q X V 0 b 1 J l b W 9 2 Z W R D b 2 x 1 b W 5 z M S 5 7 c G h k a V 8 y M D E 0 L D k w N H 0 m c X V v d D s s J n F 1 b 3 Q 7 U 2 V j d G l v b j E v S E R S M j E t M j J f Q 2 9 t c G 9 z a X R l X 2 l u Z G l j Z X N f Y 2 9 t c G x l d G V f d G l t Z V 9 z Z X J p Z X M v Q X V 0 b 1 J l b W 9 2 Z W R D b 2 x 1 b W 5 z M S 5 7 c G h k a V 8 y M D E 1 L D k w N X 0 m c X V v d D s s J n F 1 b 3 Q 7 U 2 V j d G l v b j E v S E R S M j E t M j J f Q 2 9 t c G 9 z a X R l X 2 l u Z G l j Z X N f Y 2 9 t c G x l d G V f d G l t Z V 9 z Z X J p Z X M v Q X V 0 b 1 J l b W 9 2 Z W R D b 2 x 1 b W 5 z M S 5 7 c G h k a V 8 y M D E 2 L D k w N n 0 m c X V v d D s s J n F 1 b 3 Q 7 U 2 V j d G l v b j E v S E R S M j E t M j J f Q 2 9 t c G 9 z a X R l X 2 l u Z G l j Z X N f Y 2 9 t c G x l d G V f d G l t Z V 9 z Z X J p Z X M v Q X V 0 b 1 J l b W 9 2 Z W R D b 2 x 1 b W 5 z M S 5 7 c G h k a V 8 y M D E 3 L D k w N 3 0 m c X V v d D s s J n F 1 b 3 Q 7 U 2 V j d G l v b j E v S E R S M j E t M j J f Q 2 9 t c G 9 z a X R l X 2 l u Z G l j Z X N f Y 2 9 t c G x l d G V f d G l t Z V 9 z Z X J p Z X M v Q X V 0 b 1 J l b W 9 2 Z W R D b 2 x 1 b W 5 z M S 5 7 c G h k a V 8 y M D E 4 L D k w O H 0 m c X V v d D s s J n F 1 b 3 Q 7 U 2 V j d G l v b j E v S E R S M j E t M j J f Q 2 9 t c G 9 z a X R l X 2 l u Z G l j Z X N f Y 2 9 t c G x l d G V f d G l t Z V 9 z Z X J p Z X M v Q X V 0 b 1 J l b W 9 2 Z W R D b 2 x 1 b W 5 z M S 5 7 c G h k a V 8 y M D E 5 L D k w O X 0 m c X V v d D s s J n F 1 b 3 Q 7 U 2 V j d G l v b j E v S E R S M j E t M j J f Q 2 9 t c G 9 z a X R l X 2 l u Z G l j Z X N f Y 2 9 t c G x l d G V f d G l t Z V 9 z Z X J p Z X M v Q X V 0 b 1 J l b W 9 2 Z W R D b 2 x 1 b W 5 z M S 5 7 c G h k a V 8 y M D I w L D k x M H 0 m c X V v d D s s J n F 1 b 3 Q 7 U 2 V j d G l v b j E v S E R S M j E t M j J f Q 2 9 t c G 9 z a X R l X 2 l u Z G l j Z X N f Y 2 9 t c G x l d G V f d G l t Z V 9 z Z X J p Z X M v Q X V 0 b 1 J l b W 9 2 Z W R D b 2 x 1 b W 5 z M S 5 7 c G h k a V 8 y M D I x L D k x M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w L D k x M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x L D k x M 3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y L D k x N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z L D k x N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0 L D k x N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1 L D k x N 3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2 L D k x O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3 L D k x O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4 L D k y M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x O T k 5 L D k y M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w L D k y M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x L D k y M 3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y L D k y N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z L D k y N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0 L D k y N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1 L D k y N 3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2 L D k y O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3 L D k y O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4 L D k z M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A 5 L D k z M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w L D k z M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x L D k z M 3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y L D k z N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z L D k z N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0 L D k z N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1 L D k z N 3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2 L D k z O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3 L D k z O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4 L D k 0 M H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E 5 L D k 0 M X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I w L D k 0 M n 0 m c X V v d D s s J n F 1 b 3 Q 7 U 2 V j d G l v b j E v S E R S M j E t M j J f Q 2 9 t c G 9 z a X R l X 2 l u Z G l j Z X N f Y 2 9 t c G x l d G V f d G l t Z V 9 z Z X J p Z X M v Q X V 0 b 1 J l b W 9 2 Z W R D b 2 x 1 b W 5 z M S 5 7 Z G l m Z l 9 o Z G l f c G h k a V 8 y M D I x L D k 0 M 3 0 m c X V v d D s s J n F 1 b 3 Q 7 U 2 V j d G l v b j E v S E R S M j E t M j J f Q 2 9 t c G 9 z a X R l X 2 l u Z G l j Z X N f Y 2 9 t c G x l d G V f d G l t Z V 9 z Z X J p Z X M v Q X V 0 b 1 J l b W 9 2 Z W R D b 2 x 1 b W 5 z M S 5 7 Y 2 8 y X 3 B y b 2 R f M T k 5 M C w 5 N D R 9 J n F 1 b 3 Q 7 L C Z x d W 9 0 O 1 N l Y 3 R p b 2 4 x L 0 h E U j I x L T I y X 0 N v b X B v c 2 l 0 Z V 9 p b m R p Y 2 V z X 2 N v b X B s Z X R l X 3 R p b W V f c 2 V y a W V z L 0 F 1 d G 9 S Z W 1 v d m V k Q 2 9 s d W 1 u c z E u e 2 N v M l 9 w c m 9 k X z E 5 O T E s O T Q 1 f S Z x d W 9 0 O y w m c X V v d D t T Z W N 0 a W 9 u M S 9 I R F I y M S 0 y M l 9 D b 2 1 w b 3 N p d G V f a W 5 k a W N l c 1 9 j b 2 1 w b G V 0 Z V 9 0 a W 1 l X 3 N l c m l l c y 9 B d X R v U m V t b 3 Z l Z E N v b H V t b n M x L n t j b z J f c H J v Z F 8 x O T k y L D k 0 N n 0 m c X V v d D s s J n F 1 b 3 Q 7 U 2 V j d G l v b j E v S E R S M j E t M j J f Q 2 9 t c G 9 z a X R l X 2 l u Z G l j Z X N f Y 2 9 t c G x l d G V f d G l t Z V 9 z Z X J p Z X M v Q X V 0 b 1 J l b W 9 2 Z W R D b 2 x 1 b W 5 z M S 5 7 Y 2 8 y X 3 B y b 2 R f M T k 5 M y w 5 N D d 9 J n F 1 b 3 Q 7 L C Z x d W 9 0 O 1 N l Y 3 R p b 2 4 x L 0 h E U j I x L T I y X 0 N v b X B v c 2 l 0 Z V 9 p b m R p Y 2 V z X 2 N v b X B s Z X R l X 3 R p b W V f c 2 V y a W V z L 0 F 1 d G 9 S Z W 1 v d m V k Q 2 9 s d W 1 u c z E u e 2 N v M l 9 w c m 9 k X z E 5 O T Q s O T Q 4 f S Z x d W 9 0 O y w m c X V v d D t T Z W N 0 a W 9 u M S 9 I R F I y M S 0 y M l 9 D b 2 1 w b 3 N p d G V f a W 5 k a W N l c 1 9 j b 2 1 w b G V 0 Z V 9 0 a W 1 l X 3 N l c m l l c y 9 B d X R v U m V t b 3 Z l Z E N v b H V t b n M x L n t j b z J f c H J v Z F 8 x O T k 1 L D k 0 O X 0 m c X V v d D s s J n F 1 b 3 Q 7 U 2 V j d G l v b j E v S E R S M j E t M j J f Q 2 9 t c G 9 z a X R l X 2 l u Z G l j Z X N f Y 2 9 t c G x l d G V f d G l t Z V 9 z Z X J p Z X M v Q X V 0 b 1 J l b W 9 2 Z W R D b 2 x 1 b W 5 z M S 5 7 Y 2 8 y X 3 B y b 2 R f M T k 5 N i w 5 N T B 9 J n F 1 b 3 Q 7 L C Z x d W 9 0 O 1 N l Y 3 R p b 2 4 x L 0 h E U j I x L T I y X 0 N v b X B v c 2 l 0 Z V 9 p b m R p Y 2 V z X 2 N v b X B s Z X R l X 3 R p b W V f c 2 V y a W V z L 0 F 1 d G 9 S Z W 1 v d m V k Q 2 9 s d W 1 u c z E u e 2 N v M l 9 w c m 9 k X z E 5 O T c s O T U x f S Z x d W 9 0 O y w m c X V v d D t T Z W N 0 a W 9 u M S 9 I R F I y M S 0 y M l 9 D b 2 1 w b 3 N p d G V f a W 5 k a W N l c 1 9 j b 2 1 w b G V 0 Z V 9 0 a W 1 l X 3 N l c m l l c y 9 B d X R v U m V t b 3 Z l Z E N v b H V t b n M x L n t j b z J f c H J v Z F 8 x O T k 4 L D k 1 M n 0 m c X V v d D s s J n F 1 b 3 Q 7 U 2 V j d G l v b j E v S E R S M j E t M j J f Q 2 9 t c G 9 z a X R l X 2 l u Z G l j Z X N f Y 2 9 t c G x l d G V f d G l t Z V 9 z Z X J p Z X M v Q X V 0 b 1 J l b W 9 2 Z W R D b 2 x 1 b W 5 z M S 5 7 Y 2 8 y X 3 B y b 2 R f M T k 5 O S w 5 N T N 9 J n F 1 b 3 Q 7 L C Z x d W 9 0 O 1 N l Y 3 R p b 2 4 x L 0 h E U j I x L T I y X 0 N v b X B v c 2 l 0 Z V 9 p b m R p Y 2 V z X 2 N v b X B s Z X R l X 3 R p b W V f c 2 V y a W V z L 0 F 1 d G 9 S Z W 1 v d m V k Q 2 9 s d W 1 u c z E u e 2 N v M l 9 w c m 9 k X z I w M D A s O T U 0 f S Z x d W 9 0 O y w m c X V v d D t T Z W N 0 a W 9 u M S 9 I R F I y M S 0 y M l 9 D b 2 1 w b 3 N p d G V f a W 5 k a W N l c 1 9 j b 2 1 w b G V 0 Z V 9 0 a W 1 l X 3 N l c m l l c y 9 B d X R v U m V t b 3 Z l Z E N v b H V t b n M x L n t j b z J f c H J v Z F 8 y M D A x L D k 1 N X 0 m c X V v d D s s J n F 1 b 3 Q 7 U 2 V j d G l v b j E v S E R S M j E t M j J f Q 2 9 t c G 9 z a X R l X 2 l u Z G l j Z X N f Y 2 9 t c G x l d G V f d G l t Z V 9 z Z X J p Z X M v Q X V 0 b 1 J l b W 9 2 Z W R D b 2 x 1 b W 5 z M S 5 7 Y 2 8 y X 3 B y b 2 R f M j A w M i w 5 N T Z 9 J n F 1 b 3 Q 7 L C Z x d W 9 0 O 1 N l Y 3 R p b 2 4 x L 0 h E U j I x L T I y X 0 N v b X B v c 2 l 0 Z V 9 p b m R p Y 2 V z X 2 N v b X B s Z X R l X 3 R p b W V f c 2 V y a W V z L 0 F 1 d G 9 S Z W 1 v d m V k Q 2 9 s d W 1 u c z E u e 2 N v M l 9 w c m 9 k X z I w M D M s O T U 3 f S Z x d W 9 0 O y w m c X V v d D t T Z W N 0 a W 9 u M S 9 I R F I y M S 0 y M l 9 D b 2 1 w b 3 N p d G V f a W 5 k a W N l c 1 9 j b 2 1 w b G V 0 Z V 9 0 a W 1 l X 3 N l c m l l c y 9 B d X R v U m V t b 3 Z l Z E N v b H V t b n M x L n t j b z J f c H J v Z F 8 y M D A 0 L D k 1 O H 0 m c X V v d D s s J n F 1 b 3 Q 7 U 2 V j d G l v b j E v S E R S M j E t M j J f Q 2 9 t c G 9 z a X R l X 2 l u Z G l j Z X N f Y 2 9 t c G x l d G V f d G l t Z V 9 z Z X J p Z X M v Q X V 0 b 1 J l b W 9 2 Z W R D b 2 x 1 b W 5 z M S 5 7 Y 2 8 y X 3 B y b 2 R f M j A w N S w 5 N T l 9 J n F 1 b 3 Q 7 L C Z x d W 9 0 O 1 N l Y 3 R p b 2 4 x L 0 h E U j I x L T I y X 0 N v b X B v c 2 l 0 Z V 9 p b m R p Y 2 V z X 2 N v b X B s Z X R l X 3 R p b W V f c 2 V y a W V z L 0 F 1 d G 9 S Z W 1 v d m V k Q 2 9 s d W 1 u c z E u e 2 N v M l 9 w c m 9 k X z I w M D Y s O T Y w f S Z x d W 9 0 O y w m c X V v d D t T Z W N 0 a W 9 u M S 9 I R F I y M S 0 y M l 9 D b 2 1 w b 3 N p d G V f a W 5 k a W N l c 1 9 j b 2 1 w b G V 0 Z V 9 0 a W 1 l X 3 N l c m l l c y 9 B d X R v U m V t b 3 Z l Z E N v b H V t b n M x L n t j b z J f c H J v Z F 8 y M D A 3 L D k 2 M X 0 m c X V v d D s s J n F 1 b 3 Q 7 U 2 V j d G l v b j E v S E R S M j E t M j J f Q 2 9 t c G 9 z a X R l X 2 l u Z G l j Z X N f Y 2 9 t c G x l d G V f d G l t Z V 9 z Z X J p Z X M v Q X V 0 b 1 J l b W 9 2 Z W R D b 2 x 1 b W 5 z M S 5 7 Y 2 8 y X 3 B y b 2 R f M j A w O C w 5 N j J 9 J n F 1 b 3 Q 7 L C Z x d W 9 0 O 1 N l Y 3 R p b 2 4 x L 0 h E U j I x L T I y X 0 N v b X B v c 2 l 0 Z V 9 p b m R p Y 2 V z X 2 N v b X B s Z X R l X 3 R p b W V f c 2 V y a W V z L 0 F 1 d G 9 S Z W 1 v d m V k Q 2 9 s d W 1 u c z E u e 2 N v M l 9 w c m 9 k X z I w M D k s O T Y z f S Z x d W 9 0 O y w m c X V v d D t T Z W N 0 a W 9 u M S 9 I R F I y M S 0 y M l 9 D b 2 1 w b 3 N p d G V f a W 5 k a W N l c 1 9 j b 2 1 w b G V 0 Z V 9 0 a W 1 l X 3 N l c m l l c y 9 B d X R v U m V t b 3 Z l Z E N v b H V t b n M x L n t j b z J f c H J v Z F 8 y M D E w L D k 2 N H 0 m c X V v d D s s J n F 1 b 3 Q 7 U 2 V j d G l v b j E v S E R S M j E t M j J f Q 2 9 t c G 9 z a X R l X 2 l u Z G l j Z X N f Y 2 9 t c G x l d G V f d G l t Z V 9 z Z X J p Z X M v Q X V 0 b 1 J l b W 9 2 Z W R D b 2 x 1 b W 5 z M S 5 7 Y 2 8 y X 3 B y b 2 R f M j A x M S w 5 N j V 9 J n F 1 b 3 Q 7 L C Z x d W 9 0 O 1 N l Y 3 R p b 2 4 x L 0 h E U j I x L T I y X 0 N v b X B v c 2 l 0 Z V 9 p b m R p Y 2 V z X 2 N v b X B s Z X R l X 3 R p b W V f c 2 V y a W V z L 0 F 1 d G 9 S Z W 1 v d m V k Q 2 9 s d W 1 u c z E u e 2 N v M l 9 w c m 9 k X z I w M T I s O T Y 2 f S Z x d W 9 0 O y w m c X V v d D t T Z W N 0 a W 9 u M S 9 I R F I y M S 0 y M l 9 D b 2 1 w b 3 N p d G V f a W 5 k a W N l c 1 9 j b 2 1 w b G V 0 Z V 9 0 a W 1 l X 3 N l c m l l c y 9 B d X R v U m V t b 3 Z l Z E N v b H V t b n M x L n t j b z J f c H J v Z F 8 y M D E z L D k 2 N 3 0 m c X V v d D s s J n F 1 b 3 Q 7 U 2 V j d G l v b j E v S E R S M j E t M j J f Q 2 9 t c G 9 z a X R l X 2 l u Z G l j Z X N f Y 2 9 t c G x l d G V f d G l t Z V 9 z Z X J p Z X M v Q X V 0 b 1 J l b W 9 2 Z W R D b 2 x 1 b W 5 z M S 5 7 Y 2 8 y X 3 B y b 2 R f M j A x N C w 5 N j h 9 J n F 1 b 3 Q 7 L C Z x d W 9 0 O 1 N l Y 3 R p b 2 4 x L 0 h E U j I x L T I y X 0 N v b X B v c 2 l 0 Z V 9 p b m R p Y 2 V z X 2 N v b X B s Z X R l X 3 R p b W V f c 2 V y a W V z L 0 F 1 d G 9 S Z W 1 v d m V k Q 2 9 s d W 1 u c z E u e 2 N v M l 9 w c m 9 k X z I w M T U s O T Y 5 f S Z x d W 9 0 O y w m c X V v d D t T Z W N 0 a W 9 u M S 9 I R F I y M S 0 y M l 9 D b 2 1 w b 3 N p d G V f a W 5 k a W N l c 1 9 j b 2 1 w b G V 0 Z V 9 0 a W 1 l X 3 N l c m l l c y 9 B d X R v U m V t b 3 Z l Z E N v b H V t b n M x L n t j b z J f c H J v Z F 8 y M D E 2 L D k 3 M H 0 m c X V v d D s s J n F 1 b 3 Q 7 U 2 V j d G l v b j E v S E R S M j E t M j J f Q 2 9 t c G 9 z a X R l X 2 l u Z G l j Z X N f Y 2 9 t c G x l d G V f d G l t Z V 9 z Z X J p Z X M v Q X V 0 b 1 J l b W 9 2 Z W R D b 2 x 1 b W 5 z M S 5 7 Y 2 8 y X 3 B y b 2 R f M j A x N y w 5 N z F 9 J n F 1 b 3 Q 7 L C Z x d W 9 0 O 1 N l Y 3 R p b 2 4 x L 0 h E U j I x L T I y X 0 N v b X B v c 2 l 0 Z V 9 p b m R p Y 2 V z X 2 N v b X B s Z X R l X 3 R p b W V f c 2 V y a W V z L 0 F 1 d G 9 S Z W 1 v d m V k Q 2 9 s d W 1 u c z E u e 2 N v M l 9 w c m 9 k X z I w M T g s O T c y f S Z x d W 9 0 O y w m c X V v d D t T Z W N 0 a W 9 u M S 9 I R F I y M S 0 y M l 9 D b 2 1 w b 3 N p d G V f a W 5 k a W N l c 1 9 j b 2 1 w b G V 0 Z V 9 0 a W 1 l X 3 N l c m l l c y 9 B d X R v U m V t b 3 Z l Z E N v b H V t b n M x L n t j b z J f c H J v Z F 8 y M D E 5 L D k 3 M 3 0 m c X V v d D s s J n F 1 b 3 Q 7 U 2 V j d G l v b j E v S E R S M j E t M j J f Q 2 9 t c G 9 z a X R l X 2 l u Z G l j Z X N f Y 2 9 t c G x l d G V f d G l t Z V 9 z Z X J p Z X M v Q X V 0 b 1 J l b W 9 2 Z W R D b 2 x 1 b W 5 z M S 5 7 Y 2 8 y X 3 B y b 2 R f M j A y M C w 5 N z R 9 J n F 1 b 3 Q 7 L C Z x d W 9 0 O 1 N l Y 3 R p b 2 4 x L 0 h E U j I x L T I y X 0 N v b X B v c 2 l 0 Z V 9 p b m R p Y 2 V z X 2 N v b X B s Z X R l X 3 R p b W V f c 2 V y a W V z L 0 F 1 d G 9 S Z W 1 v d m V k Q 2 9 s d W 1 u c z E u e 2 N v M l 9 w c m 9 k X z I w M j E s O T c 1 f S Z x d W 9 0 O y w m c X V v d D t T Z W N 0 a W 9 u M S 9 I R F I y M S 0 y M l 9 D b 2 1 w b 3 N p d G V f a W 5 k a W N l c 1 9 j b 2 1 w b G V 0 Z V 9 0 a W 1 l X 3 N l c m l l c y 9 B d X R v U m V t b 3 Z l Z E N v b H V t b n M x L n t t Z l 8 x O T k w L D k 3 N n 0 m c X V v d D s s J n F 1 b 3 Q 7 U 2 V j d G l v b j E v S E R S M j E t M j J f Q 2 9 t c G 9 z a X R l X 2 l u Z G l j Z X N f Y 2 9 t c G x l d G V f d G l t Z V 9 z Z X J p Z X M v Q X V 0 b 1 J l b W 9 2 Z W R D b 2 x 1 b W 5 z M S 5 7 b W Z f M T k 5 M S w 5 N z d 9 J n F 1 b 3 Q 7 L C Z x d W 9 0 O 1 N l Y 3 R p b 2 4 x L 0 h E U j I x L T I y X 0 N v b X B v c 2 l 0 Z V 9 p b m R p Y 2 V z X 2 N v b X B s Z X R l X 3 R p b W V f c 2 V y a W V z L 0 F 1 d G 9 S Z W 1 v d m V k Q 2 9 s d W 1 u c z E u e 2 1 m X z E 5 O T I s O T c 4 f S Z x d W 9 0 O y w m c X V v d D t T Z W N 0 a W 9 u M S 9 I R F I y M S 0 y M l 9 D b 2 1 w b 3 N p d G V f a W 5 k a W N l c 1 9 j b 2 1 w b G V 0 Z V 9 0 a W 1 l X 3 N l c m l l c y 9 B d X R v U m V t b 3 Z l Z E N v b H V t b n M x L n t t Z l 8 x O T k z L D k 3 O X 0 m c X V v d D s s J n F 1 b 3 Q 7 U 2 V j d G l v b j E v S E R S M j E t M j J f Q 2 9 t c G 9 z a X R l X 2 l u Z G l j Z X N f Y 2 9 t c G x l d G V f d G l t Z V 9 z Z X J p Z X M v Q X V 0 b 1 J l b W 9 2 Z W R D b 2 x 1 b W 5 z M S 5 7 b W Z f M T k 5 N C w 5 O D B 9 J n F 1 b 3 Q 7 L C Z x d W 9 0 O 1 N l Y 3 R p b 2 4 x L 0 h E U j I x L T I y X 0 N v b X B v c 2 l 0 Z V 9 p b m R p Y 2 V z X 2 N v b X B s Z X R l X 3 R p b W V f c 2 V y a W V z L 0 F 1 d G 9 S Z W 1 v d m V k Q 2 9 s d W 1 u c z E u e 2 1 m X z E 5 O T U s O T g x f S Z x d W 9 0 O y w m c X V v d D t T Z W N 0 a W 9 u M S 9 I R F I y M S 0 y M l 9 D b 2 1 w b 3 N p d G V f a W 5 k a W N l c 1 9 j b 2 1 w b G V 0 Z V 9 0 a W 1 l X 3 N l c m l l c y 9 B d X R v U m V t b 3 Z l Z E N v b H V t b n M x L n t t Z l 8 x O T k 2 L D k 4 M n 0 m c X V v d D s s J n F 1 b 3 Q 7 U 2 V j d G l v b j E v S E R S M j E t M j J f Q 2 9 t c G 9 z a X R l X 2 l u Z G l j Z X N f Y 2 9 t c G x l d G V f d G l t Z V 9 z Z X J p Z X M v Q X V 0 b 1 J l b W 9 2 Z W R D b 2 x 1 b W 5 z M S 5 7 b W Z f M T k 5 N y w 5 O D N 9 J n F 1 b 3 Q 7 L C Z x d W 9 0 O 1 N l Y 3 R p b 2 4 x L 0 h E U j I x L T I y X 0 N v b X B v c 2 l 0 Z V 9 p b m R p Y 2 V z X 2 N v b X B s Z X R l X 3 R p b W V f c 2 V y a W V z L 0 F 1 d G 9 S Z W 1 v d m V k Q 2 9 s d W 1 u c z E u e 2 1 m X z E 5 O T g s O T g 0 f S Z x d W 9 0 O y w m c X V v d D t T Z W N 0 a W 9 u M S 9 I R F I y M S 0 y M l 9 D b 2 1 w b 3 N p d G V f a W 5 k a W N l c 1 9 j b 2 1 w b G V 0 Z V 9 0 a W 1 l X 3 N l c m l l c y 9 B d X R v U m V t b 3 Z l Z E N v b H V t b n M x L n t t Z l 8 x O T k 5 L D k 4 N X 0 m c X V v d D s s J n F 1 b 3 Q 7 U 2 V j d G l v b j E v S E R S M j E t M j J f Q 2 9 t c G 9 z a X R l X 2 l u Z G l j Z X N f Y 2 9 t c G x l d G V f d G l t Z V 9 z Z X J p Z X M v Q X V 0 b 1 J l b W 9 2 Z W R D b 2 x 1 b W 5 z M S 5 7 b W Z f M j A w M C w 5 O D Z 9 J n F 1 b 3 Q 7 L C Z x d W 9 0 O 1 N l Y 3 R p b 2 4 x L 0 h E U j I x L T I y X 0 N v b X B v c 2 l 0 Z V 9 p b m R p Y 2 V z X 2 N v b X B s Z X R l X 3 R p b W V f c 2 V y a W V z L 0 F 1 d G 9 S Z W 1 v d m V k Q 2 9 s d W 1 u c z E u e 2 1 m X z I w M D E s O T g 3 f S Z x d W 9 0 O y w m c X V v d D t T Z W N 0 a W 9 u M S 9 I R F I y M S 0 y M l 9 D b 2 1 w b 3 N p d G V f a W 5 k a W N l c 1 9 j b 2 1 w b G V 0 Z V 9 0 a W 1 l X 3 N l c m l l c y 9 B d X R v U m V t b 3 Z l Z E N v b H V t b n M x L n t t Z l 8 y M D A y L D k 4 O H 0 m c X V v d D s s J n F 1 b 3 Q 7 U 2 V j d G l v b j E v S E R S M j E t M j J f Q 2 9 t c G 9 z a X R l X 2 l u Z G l j Z X N f Y 2 9 t c G x l d G V f d G l t Z V 9 z Z X J p Z X M v Q X V 0 b 1 J l b W 9 2 Z W R D b 2 x 1 b W 5 z M S 5 7 b W Z f M j A w M y w 5 O D l 9 J n F 1 b 3 Q 7 L C Z x d W 9 0 O 1 N l Y 3 R p b 2 4 x L 0 h E U j I x L T I y X 0 N v b X B v c 2 l 0 Z V 9 p b m R p Y 2 V z X 2 N v b X B s Z X R l X 3 R p b W V f c 2 V y a W V z L 0 F 1 d G 9 S Z W 1 v d m V k Q 2 9 s d W 1 u c z E u e 2 1 m X z I w M D Q s O T k w f S Z x d W 9 0 O y w m c X V v d D t T Z W N 0 a W 9 u M S 9 I R F I y M S 0 y M l 9 D b 2 1 w b 3 N p d G V f a W 5 k a W N l c 1 9 j b 2 1 w b G V 0 Z V 9 0 a W 1 l X 3 N l c m l l c y 9 B d X R v U m V t b 3 Z l Z E N v b H V t b n M x L n t t Z l 8 y M D A 1 L D k 5 M X 0 m c X V v d D s s J n F 1 b 3 Q 7 U 2 V j d G l v b j E v S E R S M j E t M j J f Q 2 9 t c G 9 z a X R l X 2 l u Z G l j Z X N f Y 2 9 t c G x l d G V f d G l t Z V 9 z Z X J p Z X M v Q X V 0 b 1 J l b W 9 2 Z W R D b 2 x 1 b W 5 z M S 5 7 b W Z f M j A w N i w 5 O T J 9 J n F 1 b 3 Q 7 L C Z x d W 9 0 O 1 N l Y 3 R p b 2 4 x L 0 h E U j I x L T I y X 0 N v b X B v c 2 l 0 Z V 9 p b m R p Y 2 V z X 2 N v b X B s Z X R l X 3 R p b W V f c 2 V y a W V z L 0 F 1 d G 9 S Z W 1 v d m V k Q 2 9 s d W 1 u c z E u e 2 1 m X z I w M D c s O T k z f S Z x d W 9 0 O y w m c X V v d D t T Z W N 0 a W 9 u M S 9 I R F I y M S 0 y M l 9 D b 2 1 w b 3 N p d G V f a W 5 k a W N l c 1 9 j b 2 1 w b G V 0 Z V 9 0 a W 1 l X 3 N l c m l l c y 9 B d X R v U m V t b 3 Z l Z E N v b H V t b n M x L n t t Z l 8 y M D A 4 L D k 5 N H 0 m c X V v d D s s J n F 1 b 3 Q 7 U 2 V j d G l v b j E v S E R S M j E t M j J f Q 2 9 t c G 9 z a X R l X 2 l u Z G l j Z X N f Y 2 9 t c G x l d G V f d G l t Z V 9 z Z X J p Z X M v Q X V 0 b 1 J l b W 9 2 Z W R D b 2 x 1 b W 5 z M S 5 7 b W Z f M j A w O S w 5 O T V 9 J n F 1 b 3 Q 7 L C Z x d W 9 0 O 1 N l Y 3 R p b 2 4 x L 0 h E U j I x L T I y X 0 N v b X B v c 2 l 0 Z V 9 p b m R p Y 2 V z X 2 N v b X B s Z X R l X 3 R p b W V f c 2 V y a W V z L 0 F 1 d G 9 S Z W 1 v d m V k Q 2 9 s d W 1 u c z E u e 2 1 m X z I w M T A s O T k 2 f S Z x d W 9 0 O y w m c X V v d D t T Z W N 0 a W 9 u M S 9 I R F I y M S 0 y M l 9 D b 2 1 w b 3 N p d G V f a W 5 k a W N l c 1 9 j b 2 1 w b G V 0 Z V 9 0 a W 1 l X 3 N l c m l l c y 9 B d X R v U m V t b 3 Z l Z E N v b H V t b n M x L n t t Z l 8 y M D E x L D k 5 N 3 0 m c X V v d D s s J n F 1 b 3 Q 7 U 2 V j d G l v b j E v S E R S M j E t M j J f Q 2 9 t c G 9 z a X R l X 2 l u Z G l j Z X N f Y 2 9 t c G x l d G V f d G l t Z V 9 z Z X J p Z X M v Q X V 0 b 1 J l b W 9 2 Z W R D b 2 x 1 b W 5 z M S 5 7 b W Z f M j A x M i w 5 O T h 9 J n F 1 b 3 Q 7 L C Z x d W 9 0 O 1 N l Y 3 R p b 2 4 x L 0 h E U j I x L T I y X 0 N v b X B v c 2 l 0 Z V 9 p b m R p Y 2 V z X 2 N v b X B s Z X R l X 3 R p b W V f c 2 V y a W V z L 0 F 1 d G 9 S Z W 1 v d m V k Q 2 9 s d W 1 u c z E u e 2 1 m X z I w M T M s O T k 5 f S Z x d W 9 0 O y w m c X V v d D t T Z W N 0 a W 9 u M S 9 I R F I y M S 0 y M l 9 D b 2 1 w b 3 N p d G V f a W 5 k a W N l c 1 9 j b 2 1 w b G V 0 Z V 9 0 a W 1 l X 3 N l c m l l c y 9 B d X R v U m V t b 3 Z l Z E N v b H V t b n M x L n t t Z l 8 y M D E 0 L D E w M D B 9 J n F 1 b 3 Q 7 L C Z x d W 9 0 O 1 N l Y 3 R p b 2 4 x L 0 h E U j I x L T I y X 0 N v b X B v c 2 l 0 Z V 9 p b m R p Y 2 V z X 2 N v b X B s Z X R l X 3 R p b W V f c 2 V y a W V z L 0 F 1 d G 9 S Z W 1 v d m V k Q 2 9 s d W 1 u c z E u e 2 1 m X z I w M T U s M T A w M X 0 m c X V v d D s s J n F 1 b 3 Q 7 U 2 V j d G l v b j E v S E R S M j E t M j J f Q 2 9 t c G 9 z a X R l X 2 l u Z G l j Z X N f Y 2 9 t c G x l d G V f d G l t Z V 9 z Z X J p Z X M v Q X V 0 b 1 J l b W 9 2 Z W R D b 2 x 1 b W 5 z M S 5 7 b W Z f M j A x N i w x M D A y f S Z x d W 9 0 O y w m c X V v d D t T Z W N 0 a W 9 u M S 9 I R F I y M S 0 y M l 9 D b 2 1 w b 3 N p d G V f a W 5 k a W N l c 1 9 j b 2 1 w b G V 0 Z V 9 0 a W 1 l X 3 N l c m l l c y 9 B d X R v U m V t b 3 Z l Z E N v b H V t b n M x L n t t Z l 8 y M D E 3 L D E w M D N 9 J n F 1 b 3 Q 7 L C Z x d W 9 0 O 1 N l Y 3 R p b 2 4 x L 0 h E U j I x L T I y X 0 N v b X B v c 2 l 0 Z V 9 p b m R p Y 2 V z X 2 N v b X B s Z X R l X 3 R p b W V f c 2 V y a W V z L 0 F 1 d G 9 S Z W 1 v d m V k Q 2 9 s d W 1 u c z E u e 2 1 m X z I w M T g s M T A w N H 0 m c X V v d D s s J n F 1 b 3 Q 7 U 2 V j d G l v b j E v S E R S M j E t M j J f Q 2 9 t c G 9 z a X R l X 2 l u Z G l j Z X N f Y 2 9 t c G x l d G V f d G l t Z V 9 z Z X J p Z X M v Q X V 0 b 1 J l b W 9 2 Z W R D b 2 x 1 b W 5 z M S 5 7 b W Z f M j A x O S w x M D A 1 f S Z x d W 9 0 O y w m c X V v d D t T Z W N 0 a W 9 u M S 9 I R F I y M S 0 y M l 9 D b 2 1 w b 3 N p d G V f a W 5 k a W N l c 1 9 j b 2 1 w b G V 0 Z V 9 0 a W 1 l X 3 N l c m l l c y 9 B d X R v U m V t b 3 Z l Z E N v b H V t b n M x L n t t Z l 8 y M D I w L D E w M D Z 9 J n F 1 b 3 Q 7 L C Z x d W 9 0 O 1 N l Y 3 R p b 2 4 x L 0 h E U j I x L T I y X 0 N v b X B v c 2 l 0 Z V 9 p b m R p Y 2 V z X 2 N v b X B s Z X R l X 3 R p b W V f c 2 V y a W V z L 0 F 1 d G 9 S Z W 1 v d m V k Q 2 9 s d W 1 u c z E u e 2 1 m X z I w M j E s M T A w N 3 0 m c X V v d D t d L C Z x d W 9 0 O 0 N v b H V t b k N v d W 5 0 J n F 1 b 3 Q 7 O j E w M D g s J n F 1 b 3 Q 7 S 2 V 5 Q 2 9 s d W 1 u T m F t Z X M m c X V v d D s 6 W 1 0 s J n F 1 b 3 Q 7 Q 2 9 s d W 1 u S W R l b n R p d G l l c y Z x d W 9 0 O z p b J n F 1 b 3 Q 7 U 2 V j d G l v b j E v S E R S M j E t M j J f Q 2 9 t c G 9 z a X R l X 2 l u Z G l j Z X N f Y 2 9 t c G x l d G V f d G l t Z V 9 z Z X J p Z X M v Q X V 0 b 1 J l b W 9 2 Z W R D b 2 x 1 b W 5 z M S 5 7 a X N v M y w w f S Z x d W 9 0 O y w m c X V v d D t T Z W N 0 a W 9 u M S 9 I R F I y M S 0 y M l 9 D b 2 1 w b 3 N p d G V f a W 5 k a W N l c 1 9 j b 2 1 w b G V 0 Z V 9 0 a W 1 l X 3 N l c m l l c y 9 B d X R v U m V t b 3 Z l Z E N v b H V t b n M x L n t j b 3 V u d H J 5 L D F 9 J n F 1 b 3 Q 7 L C Z x d W 9 0 O 1 N l Y 3 R p b 2 4 x L 0 h E U j I x L T I y X 0 N v b X B v c 2 l 0 Z V 9 p b m R p Y 2 V z X 2 N v b X B s Z X R l X 3 R p b W V f c 2 V y a W V z L 0 F 1 d G 9 S Z W 1 v d m V k Q 2 9 s d W 1 u c z E u e 2 h k a W N v Z G U s M n 0 m c X V v d D s s J n F 1 b 3 Q 7 U 2 V j d G l v b j E v S E R S M j E t M j J f Q 2 9 t c G 9 z a X R l X 2 l u Z G l j Z X N f Y 2 9 t c G x l d G V f d G l t Z V 9 z Z X J p Z X M v Q X V 0 b 1 J l b W 9 2 Z W R D b 2 x 1 b W 5 z M S 5 7 c m V n a W 9 u L D N 9 J n F 1 b 3 Q 7 L C Z x d W 9 0 O 1 N l Y 3 R p b 2 4 x L 0 h E U j I x L T I y X 0 N v b X B v c 2 l 0 Z V 9 p b m R p Y 2 V z X 2 N v b X B s Z X R l X 3 R p b W V f c 2 V y a W V z L 0 F 1 d G 9 S Z W 1 v d m V k Q 2 9 s d W 1 u c z E u e 2 h k a V 9 y Y W 5 r X z I w M j E s N H 0 m c X V v d D s s J n F 1 b 3 Q 7 U 2 V j d G l v b j E v S E R S M j E t M j J f Q 2 9 t c G 9 z a X R l X 2 l u Z G l j Z X N f Y 2 9 t c G x l d G V f d G l t Z V 9 z Z X J p Z X M v Q X V 0 b 1 J l b W 9 2 Z W R D b 2 x 1 b W 5 z M S 5 7 a G R p X z E 5 O T A s N X 0 m c X V v d D s s J n F 1 b 3 Q 7 U 2 V j d G l v b j E v S E R S M j E t M j J f Q 2 9 t c G 9 z a X R l X 2 l u Z G l j Z X N f Y 2 9 t c G x l d G V f d G l t Z V 9 z Z X J p Z X M v Q X V 0 b 1 J l b W 9 2 Z W R D b 2 x 1 b W 5 z M S 5 7 a G R p X z E 5 O T E s N n 0 m c X V v d D s s J n F 1 b 3 Q 7 U 2 V j d G l v b j E v S E R S M j E t M j J f Q 2 9 t c G 9 z a X R l X 2 l u Z G l j Z X N f Y 2 9 t c G x l d G V f d G l t Z V 9 z Z X J p Z X M v Q X V 0 b 1 J l b W 9 2 Z W R D b 2 x 1 b W 5 z M S 5 7 a G R p X z E 5 O T I s N 3 0 m c X V v d D s s J n F 1 b 3 Q 7 U 2 V j d G l v b j E v S E R S M j E t M j J f Q 2 9 t c G 9 z a X R l X 2 l u Z G l j Z X N f Y 2 9 t c G x l d G V f d G l t Z V 9 z Z X J p Z X M v Q X V 0 b 1 J l b W 9 2 Z W R D b 2 x 1 b W 5 z M S 5 7 a G R p X z E 5 O T M s O H 0 m c X V v d D s s J n F 1 b 3 Q 7 U 2 V j d G l v b j E v S E R S M j E t M j J f Q 2 9 t c G 9 z a X R l X 2 l u Z G l j Z X N f Y 2 9 t c G x l d G V f d G l t Z V 9 z Z X J p Z X M v Q X V 0 b 1 J l b W 9 2 Z W R D b 2 x 1 b W 5 z M S 5 7 a G R p X z E 5 O T Q s O X 0 m c X V v d D s s J n F 1 b 3 Q 7 U 2 V j d G l v b j E v S E R S M j E t M j J f Q 2 9 t c G 9 z a X R l X 2 l u Z G l j Z X N f Y 2 9 t c G x l d G V f d G l t Z V 9 z Z X J p Z X M v Q X V 0 b 1 J l b W 9 2 Z W R D b 2 x 1 b W 5 z M S 5 7 a G R p X z E 5 O T U s M T B 9 J n F 1 b 3 Q 7 L C Z x d W 9 0 O 1 N l Y 3 R p b 2 4 x L 0 h E U j I x L T I y X 0 N v b X B v c 2 l 0 Z V 9 p b m R p Y 2 V z X 2 N v b X B s Z X R l X 3 R p b W V f c 2 V y a W V z L 0 F 1 d G 9 S Z W 1 v d m V k Q 2 9 s d W 1 u c z E u e 2 h k a V 8 x O T k 2 L D E x f S Z x d W 9 0 O y w m c X V v d D t T Z W N 0 a W 9 u M S 9 I R F I y M S 0 y M l 9 D b 2 1 w b 3 N p d G V f a W 5 k a W N l c 1 9 j b 2 1 w b G V 0 Z V 9 0 a W 1 l X 3 N l c m l l c y 9 B d X R v U m V t b 3 Z l Z E N v b H V t b n M x L n t o Z G l f M T k 5 N y w x M n 0 m c X V v d D s s J n F 1 b 3 Q 7 U 2 V j d G l v b j E v S E R S M j E t M j J f Q 2 9 t c G 9 z a X R l X 2 l u Z G l j Z X N f Y 2 9 t c G x l d G V f d G l t Z V 9 z Z X J p Z X M v Q X V 0 b 1 J l b W 9 2 Z W R D b 2 x 1 b W 5 z M S 5 7 a G R p X z E 5 O T g s M T N 9 J n F 1 b 3 Q 7 L C Z x d W 9 0 O 1 N l Y 3 R p b 2 4 x L 0 h E U j I x L T I y X 0 N v b X B v c 2 l 0 Z V 9 p b m R p Y 2 V z X 2 N v b X B s Z X R l X 3 R p b W V f c 2 V y a W V z L 0 F 1 d G 9 S Z W 1 v d m V k Q 2 9 s d W 1 u c z E u e 2 h k a V 8 x O T k 5 L D E 0 f S Z x d W 9 0 O y w m c X V v d D t T Z W N 0 a W 9 u M S 9 I R F I y M S 0 y M l 9 D b 2 1 w b 3 N p d G V f a W 5 k a W N l c 1 9 j b 2 1 w b G V 0 Z V 9 0 a W 1 l X 3 N l c m l l c y 9 B d X R v U m V t b 3 Z l Z E N v b H V t b n M x L n t o Z G l f M j A w M C w x N X 0 m c X V v d D s s J n F 1 b 3 Q 7 U 2 V j d G l v b j E v S E R S M j E t M j J f Q 2 9 t c G 9 z a X R l X 2 l u Z G l j Z X N f Y 2 9 t c G x l d G V f d G l t Z V 9 z Z X J p Z X M v Q X V 0 b 1 J l b W 9 2 Z W R D b 2 x 1 b W 5 z M S 5 7 a G R p X z I w M D E s M T Z 9 J n F 1 b 3 Q 7 L C Z x d W 9 0 O 1 N l Y 3 R p b 2 4 x L 0 h E U j I x L T I y X 0 N v b X B v c 2 l 0 Z V 9 p b m R p Y 2 V z X 2 N v b X B s Z X R l X 3 R p b W V f c 2 V y a W V z L 0 F 1 d G 9 S Z W 1 v d m V k Q 2 9 s d W 1 u c z E u e 2 h k a V 8 y M D A y L D E 3 f S Z x d W 9 0 O y w m c X V v d D t T Z W N 0 a W 9 u M S 9 I R F I y M S 0 y M l 9 D b 2 1 w b 3 N p d G V f a W 5 k a W N l c 1 9 j b 2 1 w b G V 0 Z V 9 0 a W 1 l X 3 N l c m l l c y 9 B d X R v U m V t b 3 Z l Z E N v b H V t b n M x L n t o Z G l f M j A w M y w x O H 0 m c X V v d D s s J n F 1 b 3 Q 7 U 2 V j d G l v b j E v S E R S M j E t M j J f Q 2 9 t c G 9 z a X R l X 2 l u Z G l j Z X N f Y 2 9 t c G x l d G V f d G l t Z V 9 z Z X J p Z X M v Q X V 0 b 1 J l b W 9 2 Z W R D b 2 x 1 b W 5 z M S 5 7 a G R p X z I w M D Q s M T l 9 J n F 1 b 3 Q 7 L C Z x d W 9 0 O 1 N l Y 3 R p b 2 4 x L 0 h E U j I x L T I y X 0 N v b X B v c 2 l 0 Z V 9 p b m R p Y 2 V z X 2 N v b X B s Z X R l X 3 R p b W V f c 2 V y a W V z L 0 F 1 d G 9 S Z W 1 v d m V k Q 2 9 s d W 1 u c z E u e 2 h k a V 8 y M D A 1 L D I w f S Z x d W 9 0 O y w m c X V v d D t T Z W N 0 a W 9 u M S 9 I R F I y M S 0 y M l 9 D b 2 1 w b 3 N p d G V f a W 5 k a W N l c 1 9 j b 2 1 w b G V 0 Z V 9 0 a W 1 l X 3 N l c m l l c y 9 B d X R v U m V t b 3 Z l Z E N v b H V t b n M x L n t o Z G l f M j A w N i w y M X 0 m c X V v d D s s J n F 1 b 3 Q 7 U 2 V j d G l v b j E v S E R S M j E t M j J f Q 2 9 t c G 9 z a X R l X 2 l u Z G l j Z X N f Y 2 9 t c G x l d G V f d G l t Z V 9 z Z X J p Z X M v Q X V 0 b 1 J l b W 9 2 Z W R D b 2 x 1 b W 5 z M S 5 7 a G R p X z I w M D c s M j J 9 J n F 1 b 3 Q 7 L C Z x d W 9 0 O 1 N l Y 3 R p b 2 4 x L 0 h E U j I x L T I y X 0 N v b X B v c 2 l 0 Z V 9 p b m R p Y 2 V z X 2 N v b X B s Z X R l X 3 R p b W V f c 2 V y a W V z L 0 F 1 d G 9 S Z W 1 v d m V k Q 2 9 s d W 1 u c z E u e 2 h k a V 8 y M D A 4 L D I z f S Z x d W 9 0 O y w m c X V v d D t T Z W N 0 a W 9 u M S 9 I R F I y M S 0 y M l 9 D b 2 1 w b 3 N p d G V f a W 5 k a W N l c 1 9 j b 2 1 w b G V 0 Z V 9 0 a W 1 l X 3 N l c m l l c y 9 B d X R v U m V t b 3 Z l Z E N v b H V t b n M x L n t o Z G l f M j A w O S w y N H 0 m c X V v d D s s J n F 1 b 3 Q 7 U 2 V j d G l v b j E v S E R S M j E t M j J f Q 2 9 t c G 9 z a X R l X 2 l u Z G l j Z X N f Y 2 9 t c G x l d G V f d G l t Z V 9 z Z X J p Z X M v Q X V 0 b 1 J l b W 9 2 Z W R D b 2 x 1 b W 5 z M S 5 7 a G R p X z I w M T A s M j V 9 J n F 1 b 3 Q 7 L C Z x d W 9 0 O 1 N l Y 3 R p b 2 4 x L 0 h E U j I x L T I y X 0 N v b X B v c 2 l 0 Z V 9 p b m R p Y 2 V z X 2 N v b X B s Z X R l X 3 R p b W V f c 2 V y a W V z L 0 F 1 d G 9 S Z W 1 v d m V k Q 2 9 s d W 1 u c z E u e 2 h k a V 8 y M D E x L D I 2 f S Z x d W 9 0 O y w m c X V v d D t T Z W N 0 a W 9 u M S 9 I R F I y M S 0 y M l 9 D b 2 1 w b 3 N p d G V f a W 5 k a W N l c 1 9 j b 2 1 w b G V 0 Z V 9 0 a W 1 l X 3 N l c m l l c y 9 B d X R v U m V t b 3 Z l Z E N v b H V t b n M x L n t o Z G l f M j A x M i w y N 3 0 m c X V v d D s s J n F 1 b 3 Q 7 U 2 V j d G l v b j E v S E R S M j E t M j J f Q 2 9 t c G 9 z a X R l X 2 l u Z G l j Z X N f Y 2 9 t c G x l d G V f d G l t Z V 9 z Z X J p Z X M v Q X V 0 b 1 J l b W 9 2 Z W R D b 2 x 1 b W 5 z M S 5 7 a G R p X z I w M T M s M j h 9 J n F 1 b 3 Q 7 L C Z x d W 9 0 O 1 N l Y 3 R p b 2 4 x L 0 h E U j I x L T I y X 0 N v b X B v c 2 l 0 Z V 9 p b m R p Y 2 V z X 2 N v b X B s Z X R l X 3 R p b W V f c 2 V y a W V z L 0 F 1 d G 9 S Z W 1 v d m V k Q 2 9 s d W 1 u c z E u e 2 h k a V 8 y M D E 0 L D I 5 f S Z x d W 9 0 O y w m c X V v d D t T Z W N 0 a W 9 u M S 9 I R F I y M S 0 y M l 9 D b 2 1 w b 3 N p d G V f a W 5 k a W N l c 1 9 j b 2 1 w b G V 0 Z V 9 0 a W 1 l X 3 N l c m l l c y 9 B d X R v U m V t b 3 Z l Z E N v b H V t b n M x L n t o Z G l f M j A x N S w z M H 0 m c X V v d D s s J n F 1 b 3 Q 7 U 2 V j d G l v b j E v S E R S M j E t M j J f Q 2 9 t c G 9 z a X R l X 2 l u Z G l j Z X N f Y 2 9 t c G x l d G V f d G l t Z V 9 z Z X J p Z X M v Q X V 0 b 1 J l b W 9 2 Z W R D b 2 x 1 b W 5 z M S 5 7 a G R p X z I w M T Y s M z F 9 J n F 1 b 3 Q 7 L C Z x d W 9 0 O 1 N l Y 3 R p b 2 4 x L 0 h E U j I x L T I y X 0 N v b X B v c 2 l 0 Z V 9 p b m R p Y 2 V z X 2 N v b X B s Z X R l X 3 R p b W V f c 2 V y a W V z L 0 F 1 d G 9 S Z W 1 v d m V k Q 2 9 s d W 1 u c z E u e 2 h k a V 8 y M D E 3 L D M y f S Z x d W 9 0 O y w m c X V v d D t T Z W N 0 a W 9 u M S 9 I R F I y M S 0 y M l 9 D b 2 1 w b 3 N p d G V f a W 5 k a W N l c 1 9 j b 2 1 w b G V 0 Z V 9 0 a W 1 l X 3 N l c m l l c y 9 B d X R v U m V t b 3 Z l Z E N v b H V t b n M x L n t o Z G l f M j A x O C w z M 3 0 m c X V v d D s s J n F 1 b 3 Q 7 U 2 V j d G l v b j E v S E R S M j E t M j J f Q 2 9 t c G 9 z a X R l X 2 l u Z G l j Z X N f Y 2 9 t c G x l d G V f d G l t Z V 9 z Z X J p Z X M v Q X V 0 b 1 J l b W 9 2 Z W R D b 2 x 1 b W 5 z M S 5 7 a G R p X z I w M T k s M z R 9 J n F 1 b 3 Q 7 L C Z x d W 9 0 O 1 N l Y 3 R p b 2 4 x L 0 h E U j I x L T I y X 0 N v b X B v c 2 l 0 Z V 9 p b m R p Y 2 V z X 2 N v b X B s Z X R l X 3 R p b W V f c 2 V y a W V z L 0 F 1 d G 9 S Z W 1 v d m V k Q 2 9 s d W 1 u c z E u e 2 h k a V 8 y M D I w L D M 1 f S Z x d W 9 0 O y w m c X V v d D t T Z W N 0 a W 9 u M S 9 I R F I y M S 0 y M l 9 D b 2 1 w b 3 N p d G V f a W 5 k a W N l c 1 9 j b 2 1 w b G V 0 Z V 9 0 a W 1 l X 3 N l c m l l c y 9 B d X R v U m V t b 3 Z l Z E N v b H V t b n M x L n t o Z G l f M j A y M S w z N n 0 m c X V v d D s s J n F 1 b 3 Q 7 U 2 V j d G l v b j E v S E R S M j E t M j J f Q 2 9 t c G 9 z a X R l X 2 l u Z G l j Z X N f Y 2 9 t c G x l d G V f d G l t Z V 9 z Z X J p Z X M v Q X V 0 b 1 J l b W 9 2 Z W R D b 2 x 1 b W 5 z M S 5 7 b G V f M T k 5 M C w z N 3 0 m c X V v d D s s J n F 1 b 3 Q 7 U 2 V j d G l v b j E v S E R S M j E t M j J f Q 2 9 t c G 9 z a X R l X 2 l u Z G l j Z X N f Y 2 9 t c G x l d G V f d G l t Z V 9 z Z X J p Z X M v Q X V 0 b 1 J l b W 9 2 Z W R D b 2 x 1 b W 5 z M S 5 7 b G V f M T k 5 M S w z O H 0 m c X V v d D s s J n F 1 b 3 Q 7 U 2 V j d G l v b j E v S E R S M j E t M j J f Q 2 9 t c G 9 z a X R l X 2 l u Z G l j Z X N f Y 2 9 t c G x l d G V f d G l t Z V 9 z Z X J p Z X M v Q X V 0 b 1 J l b W 9 2 Z W R D b 2 x 1 b W 5 z M S 5 7 b G V f M T k 5 M i w z O X 0 m c X V v d D s s J n F 1 b 3 Q 7 U 2 V j d G l v b j E v S E R S M j E t M j J f Q 2 9 t c G 9 z a X R l X 2 l u Z G l j Z X N f Y 2 9 t c G x l d G V f d G l t Z V 9 z Z X J p Z X M v Q X V 0 b 1 J l b W 9 2 Z W R D b 2 x 1 b W 5 z M S 5 7 b G V f M T k 5 M y w 0 M H 0 m c X V v d D s s J n F 1 b 3 Q 7 U 2 V j d G l v b j E v S E R S M j E t M j J f Q 2 9 t c G 9 z a X R l X 2 l u Z G l j Z X N f Y 2 9 t c G x l d G V f d G l t Z V 9 z Z X J p Z X M v Q X V 0 b 1 J l b W 9 2 Z W R D b 2 x 1 b W 5 z M S 5 7 b G V f M T k 5 N C w 0 M X 0 m c X V v d D s s J n F 1 b 3 Q 7 U 2 V j d G l v b j E v S E R S M j E t M j J f Q 2 9 t c G 9 z a X R l X 2 l u Z G l j Z X N f Y 2 9 t c G x l d G V f d G l t Z V 9 z Z X J p Z X M v Q X V 0 b 1 J l b W 9 2 Z W R D b 2 x 1 b W 5 z M S 5 7 b G V f M T k 5 N S w 0 M n 0 m c X V v d D s s J n F 1 b 3 Q 7 U 2 V j d G l v b j E v S E R S M j E t M j J f Q 2 9 t c G 9 z a X R l X 2 l u Z G l j Z X N f Y 2 9 t c G x l d G V f d G l t Z V 9 z Z X J p Z X M v Q X V 0 b 1 J l b W 9 2 Z W R D b 2 x 1 b W 5 z M S 5 7 b G V f M T k 5 N i w 0 M 3 0 m c X V v d D s s J n F 1 b 3 Q 7 U 2 V j d G l v b j E v S E R S M j E t M j J f Q 2 9 t c G 9 z a X R l X 2 l u Z G l j Z X N f Y 2 9 t c G x l d G V f d G l t Z V 9 z Z X J p Z X M v Q X V 0 b 1 J l b W 9 2 Z W R D b 2 x 1 b W 5 z M S 5 7 b G V f M T k 5 N y w 0 N H 0 m c X V v d D s s J n F 1 b 3 Q 7 U 2 V j d G l v b j E v S E R S M j E t M j J f Q 2 9 t c G 9 z a X R l X 2 l u Z G l j Z X N f Y 2 9 t c G x l d G V f d G l t Z V 9 z Z X J p Z X M v Q X V 0 b 1 J l b W 9 2 Z W R D b 2 x 1 b W 5 z M S 5 7 b G V f M T k 5 O C w 0 N X 0 m c X V v d D s s J n F 1 b 3 Q 7 U 2 V j d G l v b j E v S E R S M j E t M j J f Q 2 9 t c G 9 z a X R l X 2 l u Z G l j Z X N f Y 2 9 t c G x l d G V f d G l t Z V 9 z Z X J p Z X M v Q X V 0 b 1 J l b W 9 2 Z W R D b 2 x 1 b W 5 z M S 5 7 b G V f M T k 5 O S w 0 N n 0 m c X V v d D s s J n F 1 b 3 Q 7 U 2 V j d G l v b j E v S E R S M j E t M j J f Q 2 9 t c G 9 z a X R l X 2 l u Z G l j Z X N f Y 2 9 t c G x l d G V f d G l t Z V 9 z Z X J p Z X M v Q X V 0 b 1 J l b W 9 2 Z W R D b 2 x 1 b W 5 z M S 5 7 b G V f M j A w M C w 0 N 3 0 m c X V v d D s s J n F 1 b 3 Q 7 U 2 V j d G l v b j E v S E R S M j E t M j J f Q 2 9 t c G 9 z a X R l X 2 l u Z G l j Z X N f Y 2 9 t c G x l d G V f d G l t Z V 9 z Z X J p Z X M v Q X V 0 b 1 J l b W 9 2 Z W R D b 2 x 1 b W 5 z M S 5 7 b G V f M j A w M S w 0 O H 0 m c X V v d D s s J n F 1 b 3 Q 7 U 2 V j d G l v b j E v S E R S M j E t M j J f Q 2 9 t c G 9 z a X R l X 2 l u Z G l j Z X N f Y 2 9 t c G x l d G V f d G l t Z V 9 z Z X J p Z X M v Q X V 0 b 1 J l b W 9 2 Z W R D b 2 x 1 b W 5 z M S 5 7 b G V f M j A w M i w 0 O X 0 m c X V v d D s s J n F 1 b 3 Q 7 U 2 V j d G l v b j E v S E R S M j E t M j J f Q 2 9 t c G 9 z a X R l X 2 l u Z G l j Z X N f Y 2 9 t c G x l d G V f d G l t Z V 9 z Z X J p Z X M v Q X V 0 b 1 J l b W 9 2 Z W R D b 2 x 1 b W 5 z M S 5 7 b G V f M j A w M y w 1 M H 0 m c X V v d D s s J n F 1 b 3 Q 7 U 2 V j d G l v b j E v S E R S M j E t M j J f Q 2 9 t c G 9 z a X R l X 2 l u Z G l j Z X N f Y 2 9 t c G x l d G V f d G l t Z V 9 z Z X J p Z X M v Q X V 0 b 1 J l b W 9 2 Z W R D b 2 x 1 b W 5 z M S 5 7 b G V f M j A w N C w 1 M X 0 m c X V v d D s s J n F 1 b 3 Q 7 U 2 V j d G l v b j E v S E R S M j E t M j J f Q 2 9 t c G 9 z a X R l X 2 l u Z G l j Z X N f Y 2 9 t c G x l d G V f d G l t Z V 9 z Z X J p Z X M v Q X V 0 b 1 J l b W 9 2 Z W R D b 2 x 1 b W 5 z M S 5 7 b G V f M j A w N S w 1 M n 0 m c X V v d D s s J n F 1 b 3 Q 7 U 2 V j d G l v b j E v S E R S M j E t M j J f Q 2 9 t c G 9 z a X R l X 2 l u Z G l j Z X N f Y 2 9 t c G x l d G V f d G l t Z V 9 z Z X J p Z X M v Q X V 0 b 1 J l b W 9 2 Z W R D b 2 x 1 b W 5 z M S 5 7 b G V f M j A w N i w 1 M 3 0 m c X V v d D s s J n F 1 b 3 Q 7 U 2 V j d G l v b j E v S E R S M j E t M j J f Q 2 9 t c G 9 z a X R l X 2 l u Z G l j Z X N f Y 2 9 t c G x l d G V f d G l t Z V 9 z Z X J p Z X M v Q X V 0 b 1 J l b W 9 2 Z W R D b 2 x 1 b W 5 z M S 5 7 b G V f M j A w N y w 1 N H 0 m c X V v d D s s J n F 1 b 3 Q 7 U 2 V j d G l v b j E v S E R S M j E t M j J f Q 2 9 t c G 9 z a X R l X 2 l u Z G l j Z X N f Y 2 9 t c G x l d G V f d G l t Z V 9 z Z X J p Z X M v Q X V 0 b 1 J l b W 9 2 Z W R D b 2 x 1 b W 5 z M S 5 7 b G V f M j A w O C w 1 N X 0 m c X V v d D s s J n F 1 b 3 Q 7 U 2 V j d G l v b j E v S E R S M j E t M j J f Q 2 9 t c G 9 z a X R l X 2 l u Z G l j Z X N f Y 2 9 t c G x l d G V f d G l t Z V 9 z Z X J p Z X M v Q X V 0 b 1 J l b W 9 2 Z W R D b 2 x 1 b W 5 z M S 5 7 b G V f M j A w O S w 1 N n 0 m c X V v d D s s J n F 1 b 3 Q 7 U 2 V j d G l v b j E v S E R S M j E t M j J f Q 2 9 t c G 9 z a X R l X 2 l u Z G l j Z X N f Y 2 9 t c G x l d G V f d G l t Z V 9 z Z X J p Z X M v Q X V 0 b 1 J l b W 9 2 Z W R D b 2 x 1 b W 5 z M S 5 7 b G V f M j A x M C w 1 N 3 0 m c X V v d D s s J n F 1 b 3 Q 7 U 2 V j d G l v b j E v S E R S M j E t M j J f Q 2 9 t c G 9 z a X R l X 2 l u Z G l j Z X N f Y 2 9 t c G x l d G V f d G l t Z V 9 z Z X J p Z X M v Q X V 0 b 1 J l b W 9 2 Z W R D b 2 x 1 b W 5 z M S 5 7 b G V f M j A x M S w 1 O H 0 m c X V v d D s s J n F 1 b 3 Q 7 U 2 V j d G l v b j E v S E R S M j E t M j J f Q 2 9 t c G 9 z a X R l X 2 l u Z G l j Z X N f Y 2 9 t c G x l d G V f d G l t Z V 9 z Z X J p Z X M v Q X V 0 b 1 J l b W 9 2 Z W R D b 2 x 1 b W 5 z M S 5 7 b G V f M j A x M i w 1 O X 0 m c X V v d D s s J n F 1 b 3 Q 7 U 2 V j d G l v b j E v S E R S M j E t M j J f Q 2 9 t c G 9 z a X R l X 2 l u Z G l j Z X N f Y 2 9 t c G x l d G V f d G l t Z V 9 z Z X J p Z X M v Q X V 0 b 1 J l b W 9 2 Z W R D b 2 x 1 b W 5 z M S 5 7 b G V f M j A x M y w 2 M H 0 m c X V v d D s s J n F 1 b 3 Q 7 U 2 V j d G l v b j E v S E R S M j E t M j J f Q 2 9 t c G 9 z a X R l X 2 l u Z G l j Z X N f Y 2 9 t c G x l d G V f d G l t Z V 9 z Z X J p Z X M v Q X V 0 b 1 J l b W 9 2 Z W R D b 2 x 1 b W 5 z M S 5 7 b G V f M j A x N C w 2 M X 0 m c X V v d D s s J n F 1 b 3 Q 7 U 2 V j d G l v b j E v S E R S M j E t M j J f Q 2 9 t c G 9 z a X R l X 2 l u Z G l j Z X N f Y 2 9 t c G x l d G V f d G l t Z V 9 z Z X J p Z X M v Q X V 0 b 1 J l b W 9 2 Z W R D b 2 x 1 b W 5 z M S 5 7 b G V f M j A x N S w 2 M n 0 m c X V v d D s s J n F 1 b 3 Q 7 U 2 V j d G l v b j E v S E R S M j E t M j J f Q 2 9 t c G 9 z a X R l X 2 l u Z G l j Z X N f Y 2 9 t c G x l d G V f d G l t Z V 9 z Z X J p Z X M v Q X V 0 b 1 J l b W 9 2 Z W R D b 2 x 1 b W 5 z M S 5 7 b G V f M j A x N i w 2 M 3 0 m c X V v d D s s J n F 1 b 3 Q 7 U 2 V j d G l v b j E v S E R S M j E t M j J f Q 2 9 t c G 9 z a X R l X 2 l u Z G l j Z X N f Y 2 9 t c G x l d G V f d G l t Z V 9 z Z X J p Z X M v Q X V 0 b 1 J l b W 9 2 Z W R D b 2 x 1 b W 5 z M S 5 7 b G V f M j A x N y w 2 N H 0 m c X V v d D s s J n F 1 b 3 Q 7 U 2 V j d G l v b j E v S E R S M j E t M j J f Q 2 9 t c G 9 z a X R l X 2 l u Z G l j Z X N f Y 2 9 t c G x l d G V f d G l t Z V 9 z Z X J p Z X M v Q X V 0 b 1 J l b W 9 2 Z W R D b 2 x 1 b W 5 z M S 5 7 b G V f M j A x O C w 2 N X 0 m c X V v d D s s J n F 1 b 3 Q 7 U 2 V j d G l v b j E v S E R S M j E t M j J f Q 2 9 t c G 9 z a X R l X 2 l u Z G l j Z X N f Y 2 9 t c G x l d G V f d G l t Z V 9 z Z X J p Z X M v Q X V 0 b 1 J l b W 9 2 Z W R D b 2 x 1 b W 5 z M S 5 7 b G V f M j A x O S w 2 N n 0 m c X V v d D s s J n F 1 b 3 Q 7 U 2 V j d G l v b j E v S E R S M j E t M j J f Q 2 9 t c G 9 z a X R l X 2 l u Z G l j Z X N f Y 2 9 t c G x l d G V f d G l t Z V 9 z Z X J p Z X M v Q X V 0 b 1 J l b W 9 2 Z W R D b 2 x 1 b W 5 z M S 5 7 b G V f M j A y M C w 2 N 3 0 m c X V v d D s s J n F 1 b 3 Q 7 U 2 V j d G l v b j E v S E R S M j E t M j J f Q 2 9 t c G 9 z a X R l X 2 l u Z G l j Z X N f Y 2 9 t c G x l d G V f d G l t Z V 9 z Z X J p Z X M v Q X V 0 b 1 J l b W 9 2 Z W R D b 2 x 1 b W 5 z M S 5 7 b G V f M j A y M S w 2 O H 0 m c X V v d D s s J n F 1 b 3 Q 7 U 2 V j d G l v b j E v S E R S M j E t M j J f Q 2 9 t c G 9 z a X R l X 2 l u Z G l j Z X N f Y 2 9 t c G x l d G V f d G l t Z V 9 z Z X J p Z X M v Q X V 0 b 1 J l b W 9 2 Z W R D b 2 x 1 b W 5 z M S 5 7 Z X l z X z E 5 O T A s N j l 9 J n F 1 b 3 Q 7 L C Z x d W 9 0 O 1 N l Y 3 R p b 2 4 x L 0 h E U j I x L T I y X 0 N v b X B v c 2 l 0 Z V 9 p b m R p Y 2 V z X 2 N v b X B s Z X R l X 3 R p b W V f c 2 V y a W V z L 0 F 1 d G 9 S Z W 1 v d m V k Q 2 9 s d W 1 u c z E u e 2 V 5 c 1 8 x O T k x L D c w f S Z x d W 9 0 O y w m c X V v d D t T Z W N 0 a W 9 u M S 9 I R F I y M S 0 y M l 9 D b 2 1 w b 3 N p d G V f a W 5 k a W N l c 1 9 j b 2 1 w b G V 0 Z V 9 0 a W 1 l X 3 N l c m l l c y 9 B d X R v U m V t b 3 Z l Z E N v b H V t b n M x L n t l e X N f M T k 5 M i w 3 M X 0 m c X V v d D s s J n F 1 b 3 Q 7 U 2 V j d G l v b j E v S E R S M j E t M j J f Q 2 9 t c G 9 z a X R l X 2 l u Z G l j Z X N f Y 2 9 t c G x l d G V f d G l t Z V 9 z Z X J p Z X M v Q X V 0 b 1 J l b W 9 2 Z W R D b 2 x 1 b W 5 z M S 5 7 Z X l z X z E 5 O T M s N z J 9 J n F 1 b 3 Q 7 L C Z x d W 9 0 O 1 N l Y 3 R p b 2 4 x L 0 h E U j I x L T I y X 0 N v b X B v c 2 l 0 Z V 9 p b m R p Y 2 V z X 2 N v b X B s Z X R l X 3 R p b W V f c 2 V y a W V z L 0 F 1 d G 9 S Z W 1 v d m V k Q 2 9 s d W 1 u c z E u e 2 V 5 c 1 8 x O T k 0 L D c z f S Z x d W 9 0 O y w m c X V v d D t T Z W N 0 a W 9 u M S 9 I R F I y M S 0 y M l 9 D b 2 1 w b 3 N p d G V f a W 5 k a W N l c 1 9 j b 2 1 w b G V 0 Z V 9 0 a W 1 l X 3 N l c m l l c y 9 B d X R v U m V t b 3 Z l Z E N v b H V t b n M x L n t l e X N f M T k 5 N S w 3 N H 0 m c X V v d D s s J n F 1 b 3 Q 7 U 2 V j d G l v b j E v S E R S M j E t M j J f Q 2 9 t c G 9 z a X R l X 2 l u Z G l j Z X N f Y 2 9 t c G x l d G V f d G l t Z V 9 z Z X J p Z X M v Q X V 0 b 1 J l b W 9 2 Z W R D b 2 x 1 b W 5 z M S 5 7 Z X l z X z E 5 O T Y s N z V 9 J n F 1 b 3 Q 7 L C Z x d W 9 0 O 1 N l Y 3 R p b 2 4 x L 0 h E U j I x L T I y X 0 N v b X B v c 2 l 0 Z V 9 p b m R p Y 2 V z X 2 N v b X B s Z X R l X 3 R p b W V f c 2 V y a W V z L 0 F 1 d G 9 S Z W 1 v d m V k Q 2 9 s d W 1 u c z E u e 2 V 5 c 1 8 x O T k 3 L D c 2 f S Z x d W 9 0 O y w m c X V v d D t T Z W N 0 a W 9 u M S 9 I R F I y M S 0 y M l 9 D b 2 1 w b 3 N p d G V f a W 5 k a W N l c 1 9 j b 2 1 w b G V 0 Z V 9 0 a W 1 l X 3 N l c m l l c y 9 B d X R v U m V t b 3 Z l Z E N v b H V t b n M x L n t l e X N f M T k 5 O C w 3 N 3 0 m c X V v d D s s J n F 1 b 3 Q 7 U 2 V j d G l v b j E v S E R S M j E t M j J f Q 2 9 t c G 9 z a X R l X 2 l u Z G l j Z X N f Y 2 9 t c G x l d G V f d G l t Z V 9 z Z X J p Z X M v Q X V 0 b 1 J l b W 9 2 Z W R D b 2 x 1 b W 5 z M S 5 7 Z X l z X z E 5 O T k s N z h 9 J n F 1 b 3 Q 7 L C Z x d W 9 0 O 1 N l Y 3 R p b 2 4 x L 0 h E U j I x L T I y X 0 N v b X B v c 2 l 0 Z V 9 p b m R p Y 2 V z X 2 N v b X B s Z X R l X 3 R p b W V f c 2 V y a W V z L 0 F 1 d G 9 S Z W 1 v d m V k Q 2 9 s d W 1 u c z E u e 2 V 5 c 1 8 y M D A w L D c 5 f S Z x d W 9 0 O y w m c X V v d D t T Z W N 0 a W 9 u M S 9 I R F I y M S 0 y M l 9 D b 2 1 w b 3 N p d G V f a W 5 k a W N l c 1 9 j b 2 1 w b G V 0 Z V 9 0 a W 1 l X 3 N l c m l l c y 9 B d X R v U m V t b 3 Z l Z E N v b H V t b n M x L n t l e X N f M j A w M S w 4 M H 0 m c X V v d D s s J n F 1 b 3 Q 7 U 2 V j d G l v b j E v S E R S M j E t M j J f Q 2 9 t c G 9 z a X R l X 2 l u Z G l j Z X N f Y 2 9 t c G x l d G V f d G l t Z V 9 z Z X J p Z X M v Q X V 0 b 1 J l b W 9 2 Z W R D b 2 x 1 b W 5 z M S 5 7 Z X l z X z I w M D I s O D F 9 J n F 1 b 3 Q 7 L C Z x d W 9 0 O 1 N l Y 3 R p b 2 4 x L 0 h E U j I x L T I y X 0 N v b X B v c 2 l 0 Z V 9 p b m R p Y 2 V z X 2 N v b X B s Z X R l X 3 R p b W V f c 2 V y a W V z L 0 F 1 d G 9 S Z W 1 v d m V k Q 2 9 s d W 1 u c z E u e 2 V 5 c 1 8 y M D A z L D g y f S Z x d W 9 0 O y w m c X V v d D t T Z W N 0 a W 9 u M S 9 I R F I y M S 0 y M l 9 D b 2 1 w b 3 N p d G V f a W 5 k a W N l c 1 9 j b 2 1 w b G V 0 Z V 9 0 a W 1 l X 3 N l c m l l c y 9 B d X R v U m V t b 3 Z l Z E N v b H V t b n M x L n t l e X N f M j A w N C w 4 M 3 0 m c X V v d D s s J n F 1 b 3 Q 7 U 2 V j d G l v b j E v S E R S M j E t M j J f Q 2 9 t c G 9 z a X R l X 2 l u Z G l j Z X N f Y 2 9 t c G x l d G V f d G l t Z V 9 z Z X J p Z X M v Q X V 0 b 1 J l b W 9 2 Z W R D b 2 x 1 b W 5 z M S 5 7 Z X l z X z I w M D U s O D R 9 J n F 1 b 3 Q 7 L C Z x d W 9 0 O 1 N l Y 3 R p b 2 4 x L 0 h E U j I x L T I y X 0 N v b X B v c 2 l 0 Z V 9 p b m R p Y 2 V z X 2 N v b X B s Z X R l X 3 R p b W V f c 2 V y a W V z L 0 F 1 d G 9 S Z W 1 v d m V k Q 2 9 s d W 1 u c z E u e 2 V 5 c 1 8 y M D A 2 L D g 1 f S Z x d W 9 0 O y w m c X V v d D t T Z W N 0 a W 9 u M S 9 I R F I y M S 0 y M l 9 D b 2 1 w b 3 N p d G V f a W 5 k a W N l c 1 9 j b 2 1 w b G V 0 Z V 9 0 a W 1 l X 3 N l c m l l c y 9 B d X R v U m V t b 3 Z l Z E N v b H V t b n M x L n t l e X N f M j A w N y w 4 N n 0 m c X V v d D s s J n F 1 b 3 Q 7 U 2 V j d G l v b j E v S E R S M j E t M j J f Q 2 9 t c G 9 z a X R l X 2 l u Z G l j Z X N f Y 2 9 t c G x l d G V f d G l t Z V 9 z Z X J p Z X M v Q X V 0 b 1 J l b W 9 2 Z W R D b 2 x 1 b W 5 z M S 5 7 Z X l z X z I w M D g s O D d 9 J n F 1 b 3 Q 7 L C Z x d W 9 0 O 1 N l Y 3 R p b 2 4 x L 0 h E U j I x L T I y X 0 N v b X B v c 2 l 0 Z V 9 p b m R p Y 2 V z X 2 N v b X B s Z X R l X 3 R p b W V f c 2 V y a W V z L 0 F 1 d G 9 S Z W 1 v d m V k Q 2 9 s d W 1 u c z E u e 2 V 5 c 1 8 y M D A 5 L D g 4 f S Z x d W 9 0 O y w m c X V v d D t T Z W N 0 a W 9 u M S 9 I R F I y M S 0 y M l 9 D b 2 1 w b 3 N p d G V f a W 5 k a W N l c 1 9 j b 2 1 w b G V 0 Z V 9 0 a W 1 l X 3 N l c m l l c y 9 B d X R v U m V t b 3 Z l Z E N v b H V t b n M x L n t l e X N f M j A x M C w 4 O X 0 m c X V v d D s s J n F 1 b 3 Q 7 U 2 V j d G l v b j E v S E R S M j E t M j J f Q 2 9 t c G 9 z a X R l X 2 l u Z G l j Z X N f Y 2 9 t c G x l d G V f d G l t Z V 9 z Z X J p Z X M v Q X V 0 b 1 J l b W 9 2 Z W R D b 2 x 1 b W 5 z M S 5 7 Z X l z X z I w M T E s O T B 9 J n F 1 b 3 Q 7 L C Z x d W 9 0 O 1 N l Y 3 R p b 2 4 x L 0 h E U j I x L T I y X 0 N v b X B v c 2 l 0 Z V 9 p b m R p Y 2 V z X 2 N v b X B s Z X R l X 3 R p b W V f c 2 V y a W V z L 0 F 1 d G 9 S Z W 1 v d m V k Q 2 9 s d W 1 u c z E u e 2 V 5 c 1 8 y M D E y L D k x f S Z x d W 9 0 O y w m c X V v d D t T Z W N 0 a W 9 u M S 9 I R F I y M S 0 y M l 9 D b 2 1 w b 3 N p d G V f a W 5 k a W N l c 1 9 j b 2 1 w b G V 0 Z V 9 0 a W 1 l X 3 N l c m l l c y 9 B d X R v U m V t b 3 Z l Z E N v b H V t b n M x L n t l e X N f M j A x M y w 5 M n 0 m c X V v d D s s J n F 1 b 3 Q 7 U 2 V j d G l v b j E v S E R S M j E t M j J f Q 2 9 t c G 9 z a X R l X 2 l u Z G l j Z X N f Y 2 9 t c G x l d G V f d G l t Z V 9 z Z X J p Z X M v Q X V 0 b 1 J l b W 9 2 Z W R D b 2 x 1 b W 5 z M S 5 7 Z X l z X z I w M T Q s O T N 9 J n F 1 b 3 Q 7 L C Z x d W 9 0 O 1 N l Y 3 R p b 2 4 x L 0 h E U j I x L T I y X 0 N v b X B v c 2 l 0 Z V 9 p b m R p Y 2 V z X 2 N v b X B s Z X R l X 3 R p b W V f c 2 V y a W V z L 0 F 1 d G 9 S Z W 1 v d m V k Q 2 9 s d W 1 u c z E u e 2 V 5 c 1 8 y M D E 1 L D k 0 f S Z x d W 9 0 O y w m c X V v d D t T Z W N 0 a W 9 u M S 9 I R F I y M S 0 y M l 9 D b 2 1 w b 3 N p d G V f a W 5 k a W N l c 1 9 j b 2 1 w b G V 0 Z V 9 0 a W 1 l X 3 N l c m l l c y 9 B d X R v U m V t b 3 Z l Z E N v b H V t b n M x L n t l e X N f M j A x N i w 5 N X 0 m c X V v d D s s J n F 1 b 3 Q 7 U 2 V j d G l v b j E v S E R S M j E t M j J f Q 2 9 t c G 9 z a X R l X 2 l u Z G l j Z X N f Y 2 9 t c G x l d G V f d G l t Z V 9 z Z X J p Z X M v Q X V 0 b 1 J l b W 9 2 Z W R D b 2 x 1 b W 5 z M S 5 7 Z X l z X z I w M T c s O T Z 9 J n F 1 b 3 Q 7 L C Z x d W 9 0 O 1 N l Y 3 R p b 2 4 x L 0 h E U j I x L T I y X 0 N v b X B v c 2 l 0 Z V 9 p b m R p Y 2 V z X 2 N v b X B s Z X R l X 3 R p b W V f c 2 V y a W V z L 0 F 1 d G 9 S Z W 1 v d m V k Q 2 9 s d W 1 u c z E u e 2 V 5 c 1 8 y M D E 4 L D k 3 f S Z x d W 9 0 O y w m c X V v d D t T Z W N 0 a W 9 u M S 9 I R F I y M S 0 y M l 9 D b 2 1 w b 3 N p d G V f a W 5 k a W N l c 1 9 j b 2 1 w b G V 0 Z V 9 0 a W 1 l X 3 N l c m l l c y 9 B d X R v U m V t b 3 Z l Z E N v b H V t b n M x L n t l e X N f M j A x O S w 5 O H 0 m c X V v d D s s J n F 1 b 3 Q 7 U 2 V j d G l v b j E v S E R S M j E t M j J f Q 2 9 t c G 9 z a X R l X 2 l u Z G l j Z X N f Y 2 9 t c G x l d G V f d G l t Z V 9 z Z X J p Z X M v Q X V 0 b 1 J l b W 9 2 Z W R D b 2 x 1 b W 5 z M S 5 7 Z X l z X z I w M j A s O T l 9 J n F 1 b 3 Q 7 L C Z x d W 9 0 O 1 N l Y 3 R p b 2 4 x L 0 h E U j I x L T I y X 0 N v b X B v c 2 l 0 Z V 9 p b m R p Y 2 V z X 2 N v b X B s Z X R l X 3 R p b W V f c 2 V y a W V z L 0 F 1 d G 9 S Z W 1 v d m V k Q 2 9 s d W 1 u c z E u e 2 V 5 c 1 8 y M D I x L D E w M H 0 m c X V v d D s s J n F 1 b 3 Q 7 U 2 V j d G l v b j E v S E R S M j E t M j J f Q 2 9 t c G 9 z a X R l X 2 l u Z G l j Z X N f Y 2 9 t c G x l d G V f d G l t Z V 9 z Z X J p Z X M v Q X V 0 b 1 J l b W 9 2 Z W R D b 2 x 1 b W 5 z M S 5 7 b X l z X z E 5 O T A s M T A x f S Z x d W 9 0 O y w m c X V v d D t T Z W N 0 a W 9 u M S 9 I R F I y M S 0 y M l 9 D b 2 1 w b 3 N p d G V f a W 5 k a W N l c 1 9 j b 2 1 w b G V 0 Z V 9 0 a W 1 l X 3 N l c m l l c y 9 B d X R v U m V t b 3 Z l Z E N v b H V t b n M x L n t t e X N f M T k 5 M S w x M D J 9 J n F 1 b 3 Q 7 L C Z x d W 9 0 O 1 N l Y 3 R p b 2 4 x L 0 h E U j I x L T I y X 0 N v b X B v c 2 l 0 Z V 9 p b m R p Y 2 V z X 2 N v b X B s Z X R l X 3 R p b W V f c 2 V y a W V z L 0 F 1 d G 9 S Z W 1 v d m V k Q 2 9 s d W 1 u c z E u e 2 1 5 c 1 8 x O T k y L D E w M 3 0 m c X V v d D s s J n F 1 b 3 Q 7 U 2 V j d G l v b j E v S E R S M j E t M j J f Q 2 9 t c G 9 z a X R l X 2 l u Z G l j Z X N f Y 2 9 t c G x l d G V f d G l t Z V 9 z Z X J p Z X M v Q X V 0 b 1 J l b W 9 2 Z W R D b 2 x 1 b W 5 z M S 5 7 b X l z X z E 5 O T M s M T A 0 f S Z x d W 9 0 O y w m c X V v d D t T Z W N 0 a W 9 u M S 9 I R F I y M S 0 y M l 9 D b 2 1 w b 3 N p d G V f a W 5 k a W N l c 1 9 j b 2 1 w b G V 0 Z V 9 0 a W 1 l X 3 N l c m l l c y 9 B d X R v U m V t b 3 Z l Z E N v b H V t b n M x L n t t e X N f M T k 5 N C w x M D V 9 J n F 1 b 3 Q 7 L C Z x d W 9 0 O 1 N l Y 3 R p b 2 4 x L 0 h E U j I x L T I y X 0 N v b X B v c 2 l 0 Z V 9 p b m R p Y 2 V z X 2 N v b X B s Z X R l X 3 R p b W V f c 2 V y a W V z L 0 F 1 d G 9 S Z W 1 v d m V k Q 2 9 s d W 1 u c z E u e 2 1 5 c 1 8 x O T k 1 L D E w N n 0 m c X V v d D s s J n F 1 b 3 Q 7 U 2 V j d G l v b j E v S E R S M j E t M j J f Q 2 9 t c G 9 z a X R l X 2 l u Z G l j Z X N f Y 2 9 t c G x l d G V f d G l t Z V 9 z Z X J p Z X M v Q X V 0 b 1 J l b W 9 2 Z W R D b 2 x 1 b W 5 z M S 5 7 b X l z X z E 5 O T Y s M T A 3 f S Z x d W 9 0 O y w m c X V v d D t T Z W N 0 a W 9 u M S 9 I R F I y M S 0 y M l 9 D b 2 1 w b 3 N p d G V f a W 5 k a W N l c 1 9 j b 2 1 w b G V 0 Z V 9 0 a W 1 l X 3 N l c m l l c y 9 B d X R v U m V t b 3 Z l Z E N v b H V t b n M x L n t t e X N f M T k 5 N y w x M D h 9 J n F 1 b 3 Q 7 L C Z x d W 9 0 O 1 N l Y 3 R p b 2 4 x L 0 h E U j I x L T I y X 0 N v b X B v c 2 l 0 Z V 9 p b m R p Y 2 V z X 2 N v b X B s Z X R l X 3 R p b W V f c 2 V y a W V z L 0 F 1 d G 9 S Z W 1 v d m V k Q 2 9 s d W 1 u c z E u e 2 1 5 c 1 8 x O T k 4 L D E w O X 0 m c X V v d D s s J n F 1 b 3 Q 7 U 2 V j d G l v b j E v S E R S M j E t M j J f Q 2 9 t c G 9 z a X R l X 2 l u Z G l j Z X N f Y 2 9 t c G x l d G V f d G l t Z V 9 z Z X J p Z X M v Q X V 0 b 1 J l b W 9 2 Z W R D b 2 x 1 b W 5 z M S 5 7 b X l z X z E 5 O T k s M T E w f S Z x d W 9 0 O y w m c X V v d D t T Z W N 0 a W 9 u M S 9 I R F I y M S 0 y M l 9 D b 2 1 w b 3 N p d G V f a W 5 k a W N l c 1 9 j b 2 1 w b G V 0 Z V 9 0 a W 1 l X 3 N l c m l l c y 9 B d X R v U m V t b 3 Z l Z E N v b H V t b n M x L n t t e X N f M j A w M C w x M T F 9 J n F 1 b 3 Q 7 L C Z x d W 9 0 O 1 N l Y 3 R p b 2 4 x L 0 h E U j I x L T I y X 0 N v b X B v c 2 l 0 Z V 9 p b m R p Y 2 V z X 2 N v b X B s Z X R l X 3 R p b W V f c 2 V y a W V z L 0 F 1 d G 9 S Z W 1 v d m V k Q 2 9 s d W 1 u c z E u e 2 1 5 c 1 8 y M D A x L D E x M n 0 m c X V v d D s s J n F 1 b 3 Q 7 U 2 V j d G l v b j E v S E R S M j E t M j J f Q 2 9 t c G 9 z a X R l X 2 l u Z G l j Z X N f Y 2 9 t c G x l d G V f d G l t Z V 9 z Z X J p Z X M v Q X V 0 b 1 J l b W 9 2 Z W R D b 2 x 1 b W 5 z M S 5 7 b X l z X z I w M D I s M T E z f S Z x d W 9 0 O y w m c X V v d D t T Z W N 0 a W 9 u M S 9 I R F I y M S 0 y M l 9 D b 2 1 w b 3 N p d G V f a W 5 k a W N l c 1 9 j b 2 1 w b G V 0 Z V 9 0 a W 1 l X 3 N l c m l l c y 9 B d X R v U m V t b 3 Z l Z E N v b H V t b n M x L n t t e X N f M j A w M y w x M T R 9 J n F 1 b 3 Q 7 L C Z x d W 9 0 O 1 N l Y 3 R p b 2 4 x L 0 h E U j I x L T I y X 0 N v b X B v c 2 l 0 Z V 9 p b m R p Y 2 V z X 2 N v b X B s Z X R l X 3 R p b W V f c 2 V y a W V z L 0 F 1 d G 9 S Z W 1 v d m V k Q 2 9 s d W 1 u c z E u e 2 1 5 c 1 8 y M D A 0 L D E x N X 0 m c X V v d D s s J n F 1 b 3 Q 7 U 2 V j d G l v b j E v S E R S M j E t M j J f Q 2 9 t c G 9 z a X R l X 2 l u Z G l j Z X N f Y 2 9 t c G x l d G V f d G l t Z V 9 z Z X J p Z X M v Q X V 0 b 1 J l b W 9 2 Z W R D b 2 x 1 b W 5 z M S 5 7 b X l z X z I w M D U s M T E 2 f S Z x d W 9 0 O y w m c X V v d D t T Z W N 0 a W 9 u M S 9 I R F I y M S 0 y M l 9 D b 2 1 w b 3 N p d G V f a W 5 k a W N l c 1 9 j b 2 1 w b G V 0 Z V 9 0 a W 1 l X 3 N l c m l l c y 9 B d X R v U m V t b 3 Z l Z E N v b H V t b n M x L n t t e X N f M j A w N i w x M T d 9 J n F 1 b 3 Q 7 L C Z x d W 9 0 O 1 N l Y 3 R p b 2 4 x L 0 h E U j I x L T I y X 0 N v b X B v c 2 l 0 Z V 9 p b m R p Y 2 V z X 2 N v b X B s Z X R l X 3 R p b W V f c 2 V y a W V z L 0 F 1 d G 9 S Z W 1 v d m V k Q 2 9 s d W 1 u c z E u e 2 1 5 c 1 8 y M D A 3 L D E x O H 0 m c X V v d D s s J n F 1 b 3 Q 7 U 2 V j d G l v b j E v S E R S M j E t M j J f Q 2 9 t c G 9 z a X R l X 2 l u Z G l j Z X N f Y 2 9 t c G x l d G V f d G l t Z V 9 z Z X J p Z X M v Q X V 0 b 1 J l b W 9 2 Z W R D b 2 x 1 b W 5 z M S 5 7 b X l z X z I w M D g s M T E 5 f S Z x d W 9 0 O y w m c X V v d D t T Z W N 0 a W 9 u M S 9 I R F I y M S 0 y M l 9 D b 2 1 w b 3 N p d G V f a W 5 k a W N l c 1 9 j b 2 1 w b G V 0 Z V 9 0 a W 1 l X 3 N l c m l l c y 9 B d X R v U m V t b 3 Z l Z E N v b H V t b n M x L n t t e X N f M j A w O S w x M j B 9 J n F 1 b 3 Q 7 L C Z x d W 9 0 O 1 N l Y 3 R p b 2 4 x L 0 h E U j I x L T I y X 0 N v b X B v c 2 l 0 Z V 9 p b m R p Y 2 V z X 2 N v b X B s Z X R l X 3 R p b W V f c 2 V y a W V z L 0 F 1 d G 9 S Z W 1 v d m V k Q 2 9 s d W 1 u c z E u e 2 1 5 c 1 8 y M D E w L D E y M X 0 m c X V v d D s s J n F 1 b 3 Q 7 U 2 V j d G l v b j E v S E R S M j E t M j J f Q 2 9 t c G 9 z a X R l X 2 l u Z G l j Z X N f Y 2 9 t c G x l d G V f d G l t Z V 9 z Z X J p Z X M v Q X V 0 b 1 J l b W 9 2 Z W R D b 2 x 1 b W 5 z M S 5 7 b X l z X z I w M T E s M T I y f S Z x d W 9 0 O y w m c X V v d D t T Z W N 0 a W 9 u M S 9 I R F I y M S 0 y M l 9 D b 2 1 w b 3 N p d G V f a W 5 k a W N l c 1 9 j b 2 1 w b G V 0 Z V 9 0 a W 1 l X 3 N l c m l l c y 9 B d X R v U m V t b 3 Z l Z E N v b H V t b n M x L n t t e X N f M j A x M i w x M j N 9 J n F 1 b 3 Q 7 L C Z x d W 9 0 O 1 N l Y 3 R p b 2 4 x L 0 h E U j I x L T I y X 0 N v b X B v c 2 l 0 Z V 9 p b m R p Y 2 V z X 2 N v b X B s Z X R l X 3 R p b W V f c 2 V y a W V z L 0 F 1 d G 9 S Z W 1 v d m V k Q 2 9 s d W 1 u c z E u e 2 1 5 c 1 8 y M D E z L D E y N H 0 m c X V v d D s s J n F 1 b 3 Q 7 U 2 V j d G l v b j E v S E R S M j E t M j J f Q 2 9 t c G 9 z a X R l X 2 l u Z G l j Z X N f Y 2 9 t c G x l d G V f d G l t Z V 9 z Z X J p Z X M v Q X V 0 b 1 J l b W 9 2 Z W R D b 2 x 1 b W 5 z M S 5 7 b X l z X z I w M T Q s M T I 1 f S Z x d W 9 0 O y w m c X V v d D t T Z W N 0 a W 9 u M S 9 I R F I y M S 0 y M l 9 D b 2 1 w b 3 N p d G V f a W 5 k a W N l c 1 9 j b 2 1 w b G V 0 Z V 9 0 a W 1 l X 3 N l c m l l c y 9 B d X R v U m V t b 3 Z l Z E N v b H V t b n M x L n t t e X N f M j A x N S w x M j Z 9 J n F 1 b 3 Q 7 L C Z x d W 9 0 O 1 N l Y 3 R p b 2 4 x L 0 h E U j I x L T I y X 0 N v b X B v c 2 l 0 Z V 9 p b m R p Y 2 V z X 2 N v b X B s Z X R l X 3 R p b W V f c 2 V y a W V z L 0 F 1 d G 9 S Z W 1 v d m V k Q 2 9 s d W 1 u c z E u e 2 1 5 c 1 8 y M D E 2 L D E y N 3 0 m c X V v d D s s J n F 1 b 3 Q 7 U 2 V j d G l v b j E v S E R S M j E t M j J f Q 2 9 t c G 9 z a X R l X 2 l u Z G l j Z X N f Y 2 9 t c G x l d G V f d G l t Z V 9 z Z X J p Z X M v Q X V 0 b 1 J l b W 9 2 Z W R D b 2 x 1 b W 5 z M S 5 7 b X l z X z I w M T c s M T I 4 f S Z x d W 9 0 O y w m c X V v d D t T Z W N 0 a W 9 u M S 9 I R F I y M S 0 y M l 9 D b 2 1 w b 3 N p d G V f a W 5 k a W N l c 1 9 j b 2 1 w b G V 0 Z V 9 0 a W 1 l X 3 N l c m l l c y 9 B d X R v U m V t b 3 Z l Z E N v b H V t b n M x L n t t e X N f M j A x O C w x M j l 9 J n F 1 b 3 Q 7 L C Z x d W 9 0 O 1 N l Y 3 R p b 2 4 x L 0 h E U j I x L T I y X 0 N v b X B v c 2 l 0 Z V 9 p b m R p Y 2 V z X 2 N v b X B s Z X R l X 3 R p b W V f c 2 V y a W V z L 0 F 1 d G 9 S Z W 1 v d m V k Q 2 9 s d W 1 u c z E u e 2 1 5 c 1 8 y M D E 5 L D E z M H 0 m c X V v d D s s J n F 1 b 3 Q 7 U 2 V j d G l v b j E v S E R S M j E t M j J f Q 2 9 t c G 9 z a X R l X 2 l u Z G l j Z X N f Y 2 9 t c G x l d G V f d G l t Z V 9 z Z X J p Z X M v Q X V 0 b 1 J l b W 9 2 Z W R D b 2 x 1 b W 5 z M S 5 7 b X l z X z I w M j A s M T M x f S Z x d W 9 0 O y w m c X V v d D t T Z W N 0 a W 9 u M S 9 I R F I y M S 0 y M l 9 D b 2 1 w b 3 N p d G V f a W 5 k a W N l c 1 9 j b 2 1 w b G V 0 Z V 9 0 a W 1 l X 3 N l c m l l c y 9 B d X R v U m V t b 3 Z l Z E N v b H V t b n M x L n t t e X N f M j A y M S w x M z J 9 J n F 1 b 3 Q 7 L C Z x d W 9 0 O 1 N l Y 3 R p b 2 4 x L 0 h E U j I x L T I y X 0 N v b X B v c 2 l 0 Z V 9 p b m R p Y 2 V z X 2 N v b X B s Z X R l X 3 R p b W V f c 2 V y a W V z L 0 F 1 d G 9 S Z W 1 v d m V k Q 2 9 s d W 1 u c z E u e 2 d u a X B j X z E 5 O T A s M T M z f S Z x d W 9 0 O y w m c X V v d D t T Z W N 0 a W 9 u M S 9 I R F I y M S 0 y M l 9 D b 2 1 w b 3 N p d G V f a W 5 k a W N l c 1 9 j b 2 1 w b G V 0 Z V 9 0 a W 1 l X 3 N l c m l l c y 9 B d X R v U m V t b 3 Z l Z E N v b H V t b n M x L n t n b m l w Y 1 8 x O T k x L D E z N H 0 m c X V v d D s s J n F 1 b 3 Q 7 U 2 V j d G l v b j E v S E R S M j E t M j J f Q 2 9 t c G 9 z a X R l X 2 l u Z G l j Z X N f Y 2 9 t c G x l d G V f d G l t Z V 9 z Z X J p Z X M v Q X V 0 b 1 J l b W 9 2 Z W R D b 2 x 1 b W 5 z M S 5 7 Z 2 5 p c G N f M T k 5 M i w x M z V 9 J n F 1 b 3 Q 7 L C Z x d W 9 0 O 1 N l Y 3 R p b 2 4 x L 0 h E U j I x L T I y X 0 N v b X B v c 2 l 0 Z V 9 p b m R p Y 2 V z X 2 N v b X B s Z X R l X 3 R p b W V f c 2 V y a W V z L 0 F 1 d G 9 S Z W 1 v d m V k Q 2 9 s d W 1 u c z E u e 2 d u a X B j X z E 5 O T M s M T M 2 f S Z x d W 9 0 O y w m c X V v d D t T Z W N 0 a W 9 u M S 9 I R F I y M S 0 y M l 9 D b 2 1 w b 3 N p d G V f a W 5 k a W N l c 1 9 j b 2 1 w b G V 0 Z V 9 0 a W 1 l X 3 N l c m l l c y 9 B d X R v U m V t b 3 Z l Z E N v b H V t b n M x L n t n b m l w Y 1 8 x O T k 0 L D E z N 3 0 m c X V v d D s s J n F 1 b 3 Q 7 U 2 V j d G l v b j E v S E R S M j E t M j J f Q 2 9 t c G 9 z a X R l X 2 l u Z G l j Z X N f Y 2 9 t c G x l d G V f d G l t Z V 9 z Z X J p Z X M v Q X V 0 b 1 J l b W 9 2 Z W R D b 2 x 1 b W 5 z M S 5 7 Z 2 5 p c G N f M T k 5 N S w x M z h 9 J n F 1 b 3 Q 7 L C Z x d W 9 0 O 1 N l Y 3 R p b 2 4 x L 0 h E U j I x L T I y X 0 N v b X B v c 2 l 0 Z V 9 p b m R p Y 2 V z X 2 N v b X B s Z X R l X 3 R p b W V f c 2 V y a W V z L 0 F 1 d G 9 S Z W 1 v d m V k Q 2 9 s d W 1 u c z E u e 2 d u a X B j X z E 5 O T Y s M T M 5 f S Z x d W 9 0 O y w m c X V v d D t T Z W N 0 a W 9 u M S 9 I R F I y M S 0 y M l 9 D b 2 1 w b 3 N p d G V f a W 5 k a W N l c 1 9 j b 2 1 w b G V 0 Z V 9 0 a W 1 l X 3 N l c m l l c y 9 B d X R v U m V t b 3 Z l Z E N v b H V t b n M x L n t n b m l w Y 1 8 x O T k 3 L D E 0 M H 0 m c X V v d D s s J n F 1 b 3 Q 7 U 2 V j d G l v b j E v S E R S M j E t M j J f Q 2 9 t c G 9 z a X R l X 2 l u Z G l j Z X N f Y 2 9 t c G x l d G V f d G l t Z V 9 z Z X J p Z X M v Q X V 0 b 1 J l b W 9 2 Z W R D b 2 x 1 b W 5 z M S 5 7 Z 2 5 p c G N f M T k 5 O C w x N D F 9 J n F 1 b 3 Q 7 L C Z x d W 9 0 O 1 N l Y 3 R p b 2 4 x L 0 h E U j I x L T I y X 0 N v b X B v c 2 l 0 Z V 9 p b m R p Y 2 V z X 2 N v b X B s Z X R l X 3 R p b W V f c 2 V y a W V z L 0 F 1 d G 9 S Z W 1 v d m V k Q 2 9 s d W 1 u c z E u e 2 d u a X B j X z E 5 O T k s M T Q y f S Z x d W 9 0 O y w m c X V v d D t T Z W N 0 a W 9 u M S 9 I R F I y M S 0 y M l 9 D b 2 1 w b 3 N p d G V f a W 5 k a W N l c 1 9 j b 2 1 w b G V 0 Z V 9 0 a W 1 l X 3 N l c m l l c y 9 B d X R v U m V t b 3 Z l Z E N v b H V t b n M x L n t n b m l w Y 1 8 y M D A w L D E 0 M 3 0 m c X V v d D s s J n F 1 b 3 Q 7 U 2 V j d G l v b j E v S E R S M j E t M j J f Q 2 9 t c G 9 z a X R l X 2 l u Z G l j Z X N f Y 2 9 t c G x l d G V f d G l t Z V 9 z Z X J p Z X M v Q X V 0 b 1 J l b W 9 2 Z W R D b 2 x 1 b W 5 z M S 5 7 Z 2 5 p c G N f M j A w M S w x N D R 9 J n F 1 b 3 Q 7 L C Z x d W 9 0 O 1 N l Y 3 R p b 2 4 x L 0 h E U j I x L T I y X 0 N v b X B v c 2 l 0 Z V 9 p b m R p Y 2 V z X 2 N v b X B s Z X R l X 3 R p b W V f c 2 V y a W V z L 0 F 1 d G 9 S Z W 1 v d m V k Q 2 9 s d W 1 u c z E u e 2 d u a X B j X z I w M D I s M T Q 1 f S Z x d W 9 0 O y w m c X V v d D t T Z W N 0 a W 9 u M S 9 I R F I y M S 0 y M l 9 D b 2 1 w b 3 N p d G V f a W 5 k a W N l c 1 9 j b 2 1 w b G V 0 Z V 9 0 a W 1 l X 3 N l c m l l c y 9 B d X R v U m V t b 3 Z l Z E N v b H V t b n M x L n t n b m l w Y 1 8 y M D A z L D E 0 N n 0 m c X V v d D s s J n F 1 b 3 Q 7 U 2 V j d G l v b j E v S E R S M j E t M j J f Q 2 9 t c G 9 z a X R l X 2 l u Z G l j Z X N f Y 2 9 t c G x l d G V f d G l t Z V 9 z Z X J p Z X M v Q X V 0 b 1 J l b W 9 2 Z W R D b 2 x 1 b W 5 z M S 5 7 Z 2 5 p c G N f M j A w N C w x N D d 9 J n F 1 b 3 Q 7 L C Z x d W 9 0 O 1 N l Y 3 R p b 2 4 x L 0 h E U j I x L T I y X 0 N v b X B v c 2 l 0 Z V 9 p b m R p Y 2 V z X 2 N v b X B s Z X R l X 3 R p b W V f c 2 V y a W V z L 0 F 1 d G 9 S Z W 1 v d m V k Q 2 9 s d W 1 u c z E u e 2 d u a X B j X z I w M D U s M T Q 4 f S Z x d W 9 0 O y w m c X V v d D t T Z W N 0 a W 9 u M S 9 I R F I y M S 0 y M l 9 D b 2 1 w b 3 N p d G V f a W 5 k a W N l c 1 9 j b 2 1 w b G V 0 Z V 9 0 a W 1 l X 3 N l c m l l c y 9 B d X R v U m V t b 3 Z l Z E N v b H V t b n M x L n t n b m l w Y 1 8 y M D A 2 L D E 0 O X 0 m c X V v d D s s J n F 1 b 3 Q 7 U 2 V j d G l v b j E v S E R S M j E t M j J f Q 2 9 t c G 9 z a X R l X 2 l u Z G l j Z X N f Y 2 9 t c G x l d G V f d G l t Z V 9 z Z X J p Z X M v Q X V 0 b 1 J l b W 9 2 Z W R D b 2 x 1 b W 5 z M S 5 7 Z 2 5 p c G N f M j A w N y w x N T B 9 J n F 1 b 3 Q 7 L C Z x d W 9 0 O 1 N l Y 3 R p b 2 4 x L 0 h E U j I x L T I y X 0 N v b X B v c 2 l 0 Z V 9 p b m R p Y 2 V z X 2 N v b X B s Z X R l X 3 R p b W V f c 2 V y a W V z L 0 F 1 d G 9 S Z W 1 v d m V k Q 2 9 s d W 1 u c z E u e 2 d u a X B j X z I w M D g s M T U x f S Z x d W 9 0 O y w m c X V v d D t T Z W N 0 a W 9 u M S 9 I R F I y M S 0 y M l 9 D b 2 1 w b 3 N p d G V f a W 5 k a W N l c 1 9 j b 2 1 w b G V 0 Z V 9 0 a W 1 l X 3 N l c m l l c y 9 B d X R v U m V t b 3 Z l Z E N v b H V t b n M x L n t n b m l w Y 1 8 y M D A 5 L D E 1 M n 0 m c X V v d D s s J n F 1 b 3 Q 7 U 2 V j d G l v b j E v S E R S M j E t M j J f Q 2 9 t c G 9 z a X R l X 2 l u Z G l j Z X N f Y 2 9 t c G x l d G V f d G l t Z V 9 z Z X J p Z X M v Q X V 0 b 1 J l b W 9 2 Z W R D b 2 x 1 b W 5 z M S 5 7 Z 2 5 p c G N f M j A x M C w x N T N 9 J n F 1 b 3 Q 7 L C Z x d W 9 0 O 1 N l Y 3 R p b 2 4 x L 0 h E U j I x L T I y X 0 N v b X B v c 2 l 0 Z V 9 p b m R p Y 2 V z X 2 N v b X B s Z X R l X 3 R p b W V f c 2 V y a W V z L 0 F 1 d G 9 S Z W 1 v d m V k Q 2 9 s d W 1 u c z E u e 2 d u a X B j X z I w M T E s M T U 0 f S Z x d W 9 0 O y w m c X V v d D t T Z W N 0 a W 9 u M S 9 I R F I y M S 0 y M l 9 D b 2 1 w b 3 N p d G V f a W 5 k a W N l c 1 9 j b 2 1 w b G V 0 Z V 9 0 a W 1 l X 3 N l c m l l c y 9 B d X R v U m V t b 3 Z l Z E N v b H V t b n M x L n t n b m l w Y 1 8 y M D E y L D E 1 N X 0 m c X V v d D s s J n F 1 b 3 Q 7 U 2 V j d G l v b j E v S E R S M j E t M j J f Q 2 9 t c G 9 z a X R l X 2 l u Z G l j Z X N f Y 2 9 t c G x l d G V f d G l t Z V 9 z Z X J p Z X M v Q X V 0 b 1 J l b W 9 2 Z W R D b 2 x 1 b W 5 z M S 5 7 Z 2 5 p c G N f M j A x M y w x N T Z 9 J n F 1 b 3 Q 7 L C Z x d W 9 0 O 1 N l Y 3 R p b 2 4 x L 0 h E U j I x L T I y X 0 N v b X B v c 2 l 0 Z V 9 p b m R p Y 2 V z X 2 N v b X B s Z X R l X 3 R p b W V f c 2 V y a W V z L 0 F 1 d G 9 S Z W 1 v d m V k Q 2 9 s d W 1 u c z E u e 2 d u a X B j X z I w M T Q s M T U 3 f S Z x d W 9 0 O y w m c X V v d D t T Z W N 0 a W 9 u M S 9 I R F I y M S 0 y M l 9 D b 2 1 w b 3 N p d G V f a W 5 k a W N l c 1 9 j b 2 1 w b G V 0 Z V 9 0 a W 1 l X 3 N l c m l l c y 9 B d X R v U m V t b 3 Z l Z E N v b H V t b n M x L n t n b m l w Y 1 8 y M D E 1 L D E 1 O H 0 m c X V v d D s s J n F 1 b 3 Q 7 U 2 V j d G l v b j E v S E R S M j E t M j J f Q 2 9 t c G 9 z a X R l X 2 l u Z G l j Z X N f Y 2 9 t c G x l d G V f d G l t Z V 9 z Z X J p Z X M v Q X V 0 b 1 J l b W 9 2 Z W R D b 2 x 1 b W 5 z M S 5 7 Z 2 5 p c G N f M j A x N i w x N T l 9 J n F 1 b 3 Q 7 L C Z x d W 9 0 O 1 N l Y 3 R p b 2 4 x L 0 h E U j I x L T I y X 0 N v b X B v c 2 l 0 Z V 9 p b m R p Y 2 V z X 2 N v b X B s Z X R l X 3 R p b W V f c 2 V y a W V z L 0 F 1 d G 9 S Z W 1 v d m V k Q 2 9 s d W 1 u c z E u e 2 d u a X B j X z I w M T c s M T Y w f S Z x d W 9 0 O y w m c X V v d D t T Z W N 0 a W 9 u M S 9 I R F I y M S 0 y M l 9 D b 2 1 w b 3 N p d G V f a W 5 k a W N l c 1 9 j b 2 1 w b G V 0 Z V 9 0 a W 1 l X 3 N l c m l l c y 9 B d X R v U m V t b 3 Z l Z E N v b H V t b n M x L n t n b m l w Y 1 8 y M D E 4 L D E 2 M X 0 m c X V v d D s s J n F 1 b 3 Q 7 U 2 V j d G l v b j E v S E R S M j E t M j J f Q 2 9 t c G 9 z a X R l X 2 l u Z G l j Z X N f Y 2 9 t c G x l d G V f d G l t Z V 9 z Z X J p Z X M v Q X V 0 b 1 J l b W 9 2 Z W R D b 2 x 1 b W 5 z M S 5 7 Z 2 5 p c G N f M j A x O S w x N j J 9 J n F 1 b 3 Q 7 L C Z x d W 9 0 O 1 N l Y 3 R p b 2 4 x L 0 h E U j I x L T I y X 0 N v b X B v c 2 l 0 Z V 9 p b m R p Y 2 V z X 2 N v b X B s Z X R l X 3 R p b W V f c 2 V y a W V z L 0 F 1 d G 9 S Z W 1 v d m V k Q 2 9 s d W 1 u c z E u e 2 d u a X B j X z I w M j A s M T Y z f S Z x d W 9 0 O y w m c X V v d D t T Z W N 0 a W 9 u M S 9 I R F I y M S 0 y M l 9 D b 2 1 w b 3 N p d G V f a W 5 k a W N l c 1 9 j b 2 1 w b G V 0 Z V 9 0 a W 1 l X 3 N l c m l l c y 9 B d X R v U m V t b 3 Z l Z E N v b H V t b n M x L n t n b m l w Y 1 8 y M D I x L D E 2 N H 0 m c X V v d D s s J n F 1 b 3 Q 7 U 2 V j d G l v b j E v S E R S M j E t M j J f Q 2 9 t c G 9 z a X R l X 2 l u Z G l j Z X N f Y 2 9 t c G x l d G V f d G l t Z V 9 z Z X J p Z X M v Q X V 0 b 1 J l b W 9 2 Z W R D b 2 x 1 b W 5 z M S 5 7 Z 2 R p X 2 d y b 3 V w X z I w M j E s M T Y 1 f S Z x d W 9 0 O y w m c X V v d D t T Z W N 0 a W 9 u M S 9 I R F I y M S 0 y M l 9 D b 2 1 w b 3 N p d G V f a W 5 k a W N l c 1 9 j b 2 1 w b G V 0 Z V 9 0 a W 1 l X 3 N l c m l l c y 9 B d X R v U m V t b 3 Z l Z E N v b H V t b n M x L n t n Z G l f M T k 5 M C w x N j Z 9 J n F 1 b 3 Q 7 L C Z x d W 9 0 O 1 N l Y 3 R p b 2 4 x L 0 h E U j I x L T I y X 0 N v b X B v c 2 l 0 Z V 9 p b m R p Y 2 V z X 2 N v b X B s Z X R l X 3 R p b W V f c 2 V y a W V z L 0 F 1 d G 9 S Z W 1 v d m V k Q 2 9 s d W 1 u c z E u e 2 d k a V 8 x O T k x L D E 2 N 3 0 m c X V v d D s s J n F 1 b 3 Q 7 U 2 V j d G l v b j E v S E R S M j E t M j J f Q 2 9 t c G 9 z a X R l X 2 l u Z G l j Z X N f Y 2 9 t c G x l d G V f d G l t Z V 9 z Z X J p Z X M v Q X V 0 b 1 J l b W 9 2 Z W R D b 2 x 1 b W 5 z M S 5 7 Z 2 R p X z E 5 O T I s M T Y 4 f S Z x d W 9 0 O y w m c X V v d D t T Z W N 0 a W 9 u M S 9 I R F I y M S 0 y M l 9 D b 2 1 w b 3 N p d G V f a W 5 k a W N l c 1 9 j b 2 1 w b G V 0 Z V 9 0 a W 1 l X 3 N l c m l l c y 9 B d X R v U m V t b 3 Z l Z E N v b H V t b n M x L n t n Z G l f M T k 5 M y w x N j l 9 J n F 1 b 3 Q 7 L C Z x d W 9 0 O 1 N l Y 3 R p b 2 4 x L 0 h E U j I x L T I y X 0 N v b X B v c 2 l 0 Z V 9 p b m R p Y 2 V z X 2 N v b X B s Z X R l X 3 R p b W V f c 2 V y a W V z L 0 F 1 d G 9 S Z W 1 v d m V k Q 2 9 s d W 1 u c z E u e 2 d k a V 8 x O T k 0 L D E 3 M H 0 m c X V v d D s s J n F 1 b 3 Q 7 U 2 V j d G l v b j E v S E R S M j E t M j J f Q 2 9 t c G 9 z a X R l X 2 l u Z G l j Z X N f Y 2 9 t c G x l d G V f d G l t Z V 9 z Z X J p Z X M v Q X V 0 b 1 J l b W 9 2 Z W R D b 2 x 1 b W 5 z M S 5 7 Z 2 R p X z E 5 O T U s M T c x f S Z x d W 9 0 O y w m c X V v d D t T Z W N 0 a W 9 u M S 9 I R F I y M S 0 y M l 9 D b 2 1 w b 3 N p d G V f a W 5 k a W N l c 1 9 j b 2 1 w b G V 0 Z V 9 0 a W 1 l X 3 N l c m l l c y 9 B d X R v U m V t b 3 Z l Z E N v b H V t b n M x L n t n Z G l f M T k 5 N i w x N z J 9 J n F 1 b 3 Q 7 L C Z x d W 9 0 O 1 N l Y 3 R p b 2 4 x L 0 h E U j I x L T I y X 0 N v b X B v c 2 l 0 Z V 9 p b m R p Y 2 V z X 2 N v b X B s Z X R l X 3 R p b W V f c 2 V y a W V z L 0 F 1 d G 9 S Z W 1 v d m V k Q 2 9 s d W 1 u c z E u e 2 d k a V 8 x O T k 3 L D E 3 M 3 0 m c X V v d D s s J n F 1 b 3 Q 7 U 2 V j d G l v b j E v S E R S M j E t M j J f Q 2 9 t c G 9 z a X R l X 2 l u Z G l j Z X N f Y 2 9 t c G x l d G V f d G l t Z V 9 z Z X J p Z X M v Q X V 0 b 1 J l b W 9 2 Z W R D b 2 x 1 b W 5 z M S 5 7 Z 2 R p X z E 5 O T g s M T c 0 f S Z x d W 9 0 O y w m c X V v d D t T Z W N 0 a W 9 u M S 9 I R F I y M S 0 y M l 9 D b 2 1 w b 3 N p d G V f a W 5 k a W N l c 1 9 j b 2 1 w b G V 0 Z V 9 0 a W 1 l X 3 N l c m l l c y 9 B d X R v U m V t b 3 Z l Z E N v b H V t b n M x L n t n Z G l f M T k 5 O S w x N z V 9 J n F 1 b 3 Q 7 L C Z x d W 9 0 O 1 N l Y 3 R p b 2 4 x L 0 h E U j I x L T I y X 0 N v b X B v c 2 l 0 Z V 9 p b m R p Y 2 V z X 2 N v b X B s Z X R l X 3 R p b W V f c 2 V y a W V z L 0 F 1 d G 9 S Z W 1 v d m V k Q 2 9 s d W 1 u c z E u e 2 d k a V 8 y M D A w L D E 3 N n 0 m c X V v d D s s J n F 1 b 3 Q 7 U 2 V j d G l v b j E v S E R S M j E t M j J f Q 2 9 t c G 9 z a X R l X 2 l u Z G l j Z X N f Y 2 9 t c G x l d G V f d G l t Z V 9 z Z X J p Z X M v Q X V 0 b 1 J l b W 9 2 Z W R D b 2 x 1 b W 5 z M S 5 7 Z 2 R p X z I w M D E s M T c 3 f S Z x d W 9 0 O y w m c X V v d D t T Z W N 0 a W 9 u M S 9 I R F I y M S 0 y M l 9 D b 2 1 w b 3 N p d G V f a W 5 k a W N l c 1 9 j b 2 1 w b G V 0 Z V 9 0 a W 1 l X 3 N l c m l l c y 9 B d X R v U m V t b 3 Z l Z E N v b H V t b n M x L n t n Z G l f M j A w M i w x N z h 9 J n F 1 b 3 Q 7 L C Z x d W 9 0 O 1 N l Y 3 R p b 2 4 x L 0 h E U j I x L T I y X 0 N v b X B v c 2 l 0 Z V 9 p b m R p Y 2 V z X 2 N v b X B s Z X R l X 3 R p b W V f c 2 V y a W V z L 0 F 1 d G 9 S Z W 1 v d m V k Q 2 9 s d W 1 u c z E u e 2 d k a V 8 y M D A z L D E 3 O X 0 m c X V v d D s s J n F 1 b 3 Q 7 U 2 V j d G l v b j E v S E R S M j E t M j J f Q 2 9 t c G 9 z a X R l X 2 l u Z G l j Z X N f Y 2 9 t c G x l d G V f d G l t Z V 9 z Z X J p Z X M v Q X V 0 b 1 J l b W 9 2 Z W R D b 2 x 1 b W 5 z M S 5 7 Z 2 R p X z I w M D Q s M T g w f S Z x d W 9 0 O y w m c X V v d D t T Z W N 0 a W 9 u M S 9 I R F I y M S 0 y M l 9 D b 2 1 w b 3 N p d G V f a W 5 k a W N l c 1 9 j b 2 1 w b G V 0 Z V 9 0 a W 1 l X 3 N l c m l l c y 9 B d X R v U m V t b 3 Z l Z E N v b H V t b n M x L n t n Z G l f M j A w N S w x O D F 9 J n F 1 b 3 Q 7 L C Z x d W 9 0 O 1 N l Y 3 R p b 2 4 x L 0 h E U j I x L T I y X 0 N v b X B v c 2 l 0 Z V 9 p b m R p Y 2 V z X 2 N v b X B s Z X R l X 3 R p b W V f c 2 V y a W V z L 0 F 1 d G 9 S Z W 1 v d m V k Q 2 9 s d W 1 u c z E u e 2 d k a V 8 y M D A 2 L D E 4 M n 0 m c X V v d D s s J n F 1 b 3 Q 7 U 2 V j d G l v b j E v S E R S M j E t M j J f Q 2 9 t c G 9 z a X R l X 2 l u Z G l j Z X N f Y 2 9 t c G x l d G V f d G l t Z V 9 z Z X J p Z X M v Q X V 0 b 1 J l b W 9 2 Z W R D b 2 x 1 b W 5 z M S 5 7 Z 2 R p X z I w M D c s M T g z f S Z x d W 9 0 O y w m c X V v d D t T Z W N 0 a W 9 u M S 9 I R F I y M S 0 y M l 9 D b 2 1 w b 3 N p d G V f a W 5 k a W N l c 1 9 j b 2 1 w b G V 0 Z V 9 0 a W 1 l X 3 N l c m l l c y 9 B d X R v U m V t b 3 Z l Z E N v b H V t b n M x L n t n Z G l f M j A w O C w x O D R 9 J n F 1 b 3 Q 7 L C Z x d W 9 0 O 1 N l Y 3 R p b 2 4 x L 0 h E U j I x L T I y X 0 N v b X B v c 2 l 0 Z V 9 p b m R p Y 2 V z X 2 N v b X B s Z X R l X 3 R p b W V f c 2 V y a W V z L 0 F 1 d G 9 S Z W 1 v d m V k Q 2 9 s d W 1 u c z E u e 2 d k a V 8 y M D A 5 L D E 4 N X 0 m c X V v d D s s J n F 1 b 3 Q 7 U 2 V j d G l v b j E v S E R S M j E t M j J f Q 2 9 t c G 9 z a X R l X 2 l u Z G l j Z X N f Y 2 9 t c G x l d G V f d G l t Z V 9 z Z X J p Z X M v Q X V 0 b 1 J l b W 9 2 Z W R D b 2 x 1 b W 5 z M S 5 7 Z 2 R p X z I w M T A s M T g 2 f S Z x d W 9 0 O y w m c X V v d D t T Z W N 0 a W 9 u M S 9 I R F I y M S 0 y M l 9 D b 2 1 w b 3 N p d G V f a W 5 k a W N l c 1 9 j b 2 1 w b G V 0 Z V 9 0 a W 1 l X 3 N l c m l l c y 9 B d X R v U m V t b 3 Z l Z E N v b H V t b n M x L n t n Z G l f M j A x M S w x O D d 9 J n F 1 b 3 Q 7 L C Z x d W 9 0 O 1 N l Y 3 R p b 2 4 x L 0 h E U j I x L T I y X 0 N v b X B v c 2 l 0 Z V 9 p b m R p Y 2 V z X 2 N v b X B s Z X R l X 3 R p b W V f c 2 V y a W V z L 0 F 1 d G 9 S Z W 1 v d m V k Q 2 9 s d W 1 u c z E u e 2 d k a V 8 y M D E y L D E 4 O H 0 m c X V v d D s s J n F 1 b 3 Q 7 U 2 V j d G l v b j E v S E R S M j E t M j J f Q 2 9 t c G 9 z a X R l X 2 l u Z G l j Z X N f Y 2 9 t c G x l d G V f d G l t Z V 9 z Z X J p Z X M v Q X V 0 b 1 J l b W 9 2 Z W R D b 2 x 1 b W 5 z M S 5 7 Z 2 R p X z I w M T M s M T g 5 f S Z x d W 9 0 O y w m c X V v d D t T Z W N 0 a W 9 u M S 9 I R F I y M S 0 y M l 9 D b 2 1 w b 3 N p d G V f a W 5 k a W N l c 1 9 j b 2 1 w b G V 0 Z V 9 0 a W 1 l X 3 N l c m l l c y 9 B d X R v U m V t b 3 Z l Z E N v b H V t b n M x L n t n Z G l f M j A x N C w x O T B 9 J n F 1 b 3 Q 7 L C Z x d W 9 0 O 1 N l Y 3 R p b 2 4 x L 0 h E U j I x L T I y X 0 N v b X B v c 2 l 0 Z V 9 p b m R p Y 2 V z X 2 N v b X B s Z X R l X 3 R p b W V f c 2 V y a W V z L 0 F 1 d G 9 S Z W 1 v d m V k Q 2 9 s d W 1 u c z E u e 2 d k a V 8 y M D E 1 L D E 5 M X 0 m c X V v d D s s J n F 1 b 3 Q 7 U 2 V j d G l v b j E v S E R S M j E t M j J f Q 2 9 t c G 9 z a X R l X 2 l u Z G l j Z X N f Y 2 9 t c G x l d G V f d G l t Z V 9 z Z X J p Z X M v Q X V 0 b 1 J l b W 9 2 Z W R D b 2 x 1 b W 5 z M S 5 7 Z 2 R p X z I w M T Y s M T k y f S Z x d W 9 0 O y w m c X V v d D t T Z W N 0 a W 9 u M S 9 I R F I y M S 0 y M l 9 D b 2 1 w b 3 N p d G V f a W 5 k a W N l c 1 9 j b 2 1 w b G V 0 Z V 9 0 a W 1 l X 3 N l c m l l c y 9 B d X R v U m V t b 3 Z l Z E N v b H V t b n M x L n t n Z G l f M j A x N y w x O T N 9 J n F 1 b 3 Q 7 L C Z x d W 9 0 O 1 N l Y 3 R p b 2 4 x L 0 h E U j I x L T I y X 0 N v b X B v c 2 l 0 Z V 9 p b m R p Y 2 V z X 2 N v b X B s Z X R l X 3 R p b W V f c 2 V y a W V z L 0 F 1 d G 9 S Z W 1 v d m V k Q 2 9 s d W 1 u c z E u e 2 d k a V 8 y M D E 4 L D E 5 N H 0 m c X V v d D s s J n F 1 b 3 Q 7 U 2 V j d G l v b j E v S E R S M j E t M j J f Q 2 9 t c G 9 z a X R l X 2 l u Z G l j Z X N f Y 2 9 t c G x l d G V f d G l t Z V 9 z Z X J p Z X M v Q X V 0 b 1 J l b W 9 2 Z W R D b 2 x 1 b W 5 z M S 5 7 Z 2 R p X z I w M T k s M T k 1 f S Z x d W 9 0 O y w m c X V v d D t T Z W N 0 a W 9 u M S 9 I R F I y M S 0 y M l 9 D b 2 1 w b 3 N p d G V f a W 5 k a W N l c 1 9 j b 2 1 w b G V 0 Z V 9 0 a W 1 l X 3 N l c m l l c y 9 B d X R v U m V t b 3 Z l Z E N v b H V t b n M x L n t n Z G l f M j A y M C w x O T Z 9 J n F 1 b 3 Q 7 L C Z x d W 9 0 O 1 N l Y 3 R p b 2 4 x L 0 h E U j I x L T I y X 0 N v b X B v c 2 l 0 Z V 9 p b m R p Y 2 V z X 2 N v b X B s Z X R l X 3 R p b W V f c 2 V y a W V z L 0 F 1 d G 9 S Z W 1 v d m V k Q 2 9 s d W 1 u c z E u e 2 d k a V 8 y M D I x L D E 5 N 3 0 m c X V v d D s s J n F 1 b 3 Q 7 U 2 V j d G l v b j E v S E R S M j E t M j J f Q 2 9 t c G 9 z a X R l X 2 l u Z G l j Z X N f Y 2 9 t c G x l d G V f d G l t Z V 9 z Z X J p Z X M v Q X V 0 b 1 J l b W 9 2 Z W R D b 2 x 1 b W 5 z M S 5 7 a G R p X 2 Z f M T k 5 M C w x O T h 9 J n F 1 b 3 Q 7 L C Z x d W 9 0 O 1 N l Y 3 R p b 2 4 x L 0 h E U j I x L T I y X 0 N v b X B v c 2 l 0 Z V 9 p b m R p Y 2 V z X 2 N v b X B s Z X R l X 3 R p b W V f c 2 V y a W V z L 0 F 1 d G 9 S Z W 1 v d m V k Q 2 9 s d W 1 u c z E u e 2 h k a V 9 m X z E 5 O T E s M T k 5 f S Z x d W 9 0 O y w m c X V v d D t T Z W N 0 a W 9 u M S 9 I R F I y M S 0 y M l 9 D b 2 1 w b 3 N p d G V f a W 5 k a W N l c 1 9 j b 2 1 w b G V 0 Z V 9 0 a W 1 l X 3 N l c m l l c y 9 B d X R v U m V t b 3 Z l Z E N v b H V t b n M x L n t o Z G l f Z l 8 x O T k y L D I w M H 0 m c X V v d D s s J n F 1 b 3 Q 7 U 2 V j d G l v b j E v S E R S M j E t M j J f Q 2 9 t c G 9 z a X R l X 2 l u Z G l j Z X N f Y 2 9 t c G x l d G V f d G l t Z V 9 z Z X J p Z X M v Q X V 0 b 1 J l b W 9 2 Z W R D b 2 x 1 b W 5 z M S 5 7 a G R p X 2 Z f M T k 5 M y w y M D F 9 J n F 1 b 3 Q 7 L C Z x d W 9 0 O 1 N l Y 3 R p b 2 4 x L 0 h E U j I x L T I y X 0 N v b X B v c 2 l 0 Z V 9 p b m R p Y 2 V z X 2 N v b X B s Z X R l X 3 R p b W V f c 2 V y a W V z L 0 F 1 d G 9 S Z W 1 v d m V k Q 2 9 s d W 1 u c z E u e 2 h k a V 9 m X z E 5 O T Q s M j A y f S Z x d W 9 0 O y w m c X V v d D t T Z W N 0 a W 9 u M S 9 I R F I y M S 0 y M l 9 D b 2 1 w b 3 N p d G V f a W 5 k a W N l c 1 9 j b 2 1 w b G V 0 Z V 9 0 a W 1 l X 3 N l c m l l c y 9 B d X R v U m V t b 3 Z l Z E N v b H V t b n M x L n t o Z G l f Z l 8 x O T k 1 L D I w M 3 0 m c X V v d D s s J n F 1 b 3 Q 7 U 2 V j d G l v b j E v S E R S M j E t M j J f Q 2 9 t c G 9 z a X R l X 2 l u Z G l j Z X N f Y 2 9 t c G x l d G V f d G l t Z V 9 z Z X J p Z X M v Q X V 0 b 1 J l b W 9 2 Z W R D b 2 x 1 b W 5 z M S 5 7 a G R p X 2 Z f M T k 5 N i w y M D R 9 J n F 1 b 3 Q 7 L C Z x d W 9 0 O 1 N l Y 3 R p b 2 4 x L 0 h E U j I x L T I y X 0 N v b X B v c 2 l 0 Z V 9 p b m R p Y 2 V z X 2 N v b X B s Z X R l X 3 R p b W V f c 2 V y a W V z L 0 F 1 d G 9 S Z W 1 v d m V k Q 2 9 s d W 1 u c z E u e 2 h k a V 9 m X z E 5 O T c s M j A 1 f S Z x d W 9 0 O y w m c X V v d D t T Z W N 0 a W 9 u M S 9 I R F I y M S 0 y M l 9 D b 2 1 w b 3 N p d G V f a W 5 k a W N l c 1 9 j b 2 1 w b G V 0 Z V 9 0 a W 1 l X 3 N l c m l l c y 9 B d X R v U m V t b 3 Z l Z E N v b H V t b n M x L n t o Z G l f Z l 8 x O T k 4 L D I w N n 0 m c X V v d D s s J n F 1 b 3 Q 7 U 2 V j d G l v b j E v S E R S M j E t M j J f Q 2 9 t c G 9 z a X R l X 2 l u Z G l j Z X N f Y 2 9 t c G x l d G V f d G l t Z V 9 z Z X J p Z X M v Q X V 0 b 1 J l b W 9 2 Z W R D b 2 x 1 b W 5 z M S 5 7 a G R p X 2 Z f M T k 5 O S w y M D d 9 J n F 1 b 3 Q 7 L C Z x d W 9 0 O 1 N l Y 3 R p b 2 4 x L 0 h E U j I x L T I y X 0 N v b X B v c 2 l 0 Z V 9 p b m R p Y 2 V z X 2 N v b X B s Z X R l X 3 R p b W V f c 2 V y a W V z L 0 F 1 d G 9 S Z W 1 v d m V k Q 2 9 s d W 1 u c z E u e 2 h k a V 9 m X z I w M D A s M j A 4 f S Z x d W 9 0 O y w m c X V v d D t T Z W N 0 a W 9 u M S 9 I R F I y M S 0 y M l 9 D b 2 1 w b 3 N p d G V f a W 5 k a W N l c 1 9 j b 2 1 w b G V 0 Z V 9 0 a W 1 l X 3 N l c m l l c y 9 B d X R v U m V t b 3 Z l Z E N v b H V t b n M x L n t o Z G l f Z l 8 y M D A x L D I w O X 0 m c X V v d D s s J n F 1 b 3 Q 7 U 2 V j d G l v b j E v S E R S M j E t M j J f Q 2 9 t c G 9 z a X R l X 2 l u Z G l j Z X N f Y 2 9 t c G x l d G V f d G l t Z V 9 z Z X J p Z X M v Q X V 0 b 1 J l b W 9 2 Z W R D b 2 x 1 b W 5 z M S 5 7 a G R p X 2 Z f M j A w M i w y M T B 9 J n F 1 b 3 Q 7 L C Z x d W 9 0 O 1 N l Y 3 R p b 2 4 x L 0 h E U j I x L T I y X 0 N v b X B v c 2 l 0 Z V 9 p b m R p Y 2 V z X 2 N v b X B s Z X R l X 3 R p b W V f c 2 V y a W V z L 0 F 1 d G 9 S Z W 1 v d m V k Q 2 9 s d W 1 u c z E u e 2 h k a V 9 m X z I w M D M s M j E x f S Z x d W 9 0 O y w m c X V v d D t T Z W N 0 a W 9 u M S 9 I R F I y M S 0 y M l 9 D b 2 1 w b 3 N p d G V f a W 5 k a W N l c 1 9 j b 2 1 w b G V 0 Z V 9 0 a W 1 l X 3 N l c m l l c y 9 B d X R v U m V t b 3 Z l Z E N v b H V t b n M x L n t o Z G l f Z l 8 y M D A 0 L D I x M n 0 m c X V v d D s s J n F 1 b 3 Q 7 U 2 V j d G l v b j E v S E R S M j E t M j J f Q 2 9 t c G 9 z a X R l X 2 l u Z G l j Z X N f Y 2 9 t c G x l d G V f d G l t Z V 9 z Z X J p Z X M v Q X V 0 b 1 J l b W 9 2 Z W R D b 2 x 1 b W 5 z M S 5 7 a G R p X 2 Z f M j A w N S w y M T N 9 J n F 1 b 3 Q 7 L C Z x d W 9 0 O 1 N l Y 3 R p b 2 4 x L 0 h E U j I x L T I y X 0 N v b X B v c 2 l 0 Z V 9 p b m R p Y 2 V z X 2 N v b X B s Z X R l X 3 R p b W V f c 2 V y a W V z L 0 F 1 d G 9 S Z W 1 v d m V k Q 2 9 s d W 1 u c z E u e 2 h k a V 9 m X z I w M D Y s M j E 0 f S Z x d W 9 0 O y w m c X V v d D t T Z W N 0 a W 9 u M S 9 I R F I y M S 0 y M l 9 D b 2 1 w b 3 N p d G V f a W 5 k a W N l c 1 9 j b 2 1 w b G V 0 Z V 9 0 a W 1 l X 3 N l c m l l c y 9 B d X R v U m V t b 3 Z l Z E N v b H V t b n M x L n t o Z G l f Z l 8 y M D A 3 L D I x N X 0 m c X V v d D s s J n F 1 b 3 Q 7 U 2 V j d G l v b j E v S E R S M j E t M j J f Q 2 9 t c G 9 z a X R l X 2 l u Z G l j Z X N f Y 2 9 t c G x l d G V f d G l t Z V 9 z Z X J p Z X M v Q X V 0 b 1 J l b W 9 2 Z W R D b 2 x 1 b W 5 z M S 5 7 a G R p X 2 Z f M j A w O C w y M T Z 9 J n F 1 b 3 Q 7 L C Z x d W 9 0 O 1 N l Y 3 R p b 2 4 x L 0 h E U j I x L T I y X 0 N v b X B v c 2 l 0 Z V 9 p b m R p Y 2 V z X 2 N v b X B s Z X R l X 3 R p b W V f c 2 V y a W V z L 0 F 1 d G 9 S Z W 1 v d m V k Q 2 9 s d W 1 u c z E u e 2 h k a V 9 m X z I w M D k s M j E 3 f S Z x d W 9 0 O y w m c X V v d D t T Z W N 0 a W 9 u M S 9 I R F I y M S 0 y M l 9 D b 2 1 w b 3 N p d G V f a W 5 k a W N l c 1 9 j b 2 1 w b G V 0 Z V 9 0 a W 1 l X 3 N l c m l l c y 9 B d X R v U m V t b 3 Z l Z E N v b H V t b n M x L n t o Z G l f Z l 8 y M D E w L D I x O H 0 m c X V v d D s s J n F 1 b 3 Q 7 U 2 V j d G l v b j E v S E R S M j E t M j J f Q 2 9 t c G 9 z a X R l X 2 l u Z G l j Z X N f Y 2 9 t c G x l d G V f d G l t Z V 9 z Z X J p Z X M v Q X V 0 b 1 J l b W 9 2 Z W R D b 2 x 1 b W 5 z M S 5 7 a G R p X 2 Z f M j A x M S w y M T l 9 J n F 1 b 3 Q 7 L C Z x d W 9 0 O 1 N l Y 3 R p b 2 4 x L 0 h E U j I x L T I y X 0 N v b X B v c 2 l 0 Z V 9 p b m R p Y 2 V z X 2 N v b X B s Z X R l X 3 R p b W V f c 2 V y a W V z L 0 F 1 d G 9 S Z W 1 v d m V k Q 2 9 s d W 1 u c z E u e 2 h k a V 9 m X z I w M T I s M j I w f S Z x d W 9 0 O y w m c X V v d D t T Z W N 0 a W 9 u M S 9 I R F I y M S 0 y M l 9 D b 2 1 w b 3 N p d G V f a W 5 k a W N l c 1 9 j b 2 1 w b G V 0 Z V 9 0 a W 1 l X 3 N l c m l l c y 9 B d X R v U m V t b 3 Z l Z E N v b H V t b n M x L n t o Z G l f Z l 8 y M D E z L D I y M X 0 m c X V v d D s s J n F 1 b 3 Q 7 U 2 V j d G l v b j E v S E R S M j E t M j J f Q 2 9 t c G 9 z a X R l X 2 l u Z G l j Z X N f Y 2 9 t c G x l d G V f d G l t Z V 9 z Z X J p Z X M v Q X V 0 b 1 J l b W 9 2 Z W R D b 2 x 1 b W 5 z M S 5 7 a G R p X 2 Z f M j A x N C w y M j J 9 J n F 1 b 3 Q 7 L C Z x d W 9 0 O 1 N l Y 3 R p b 2 4 x L 0 h E U j I x L T I y X 0 N v b X B v c 2 l 0 Z V 9 p b m R p Y 2 V z X 2 N v b X B s Z X R l X 3 R p b W V f c 2 V y a W V z L 0 F 1 d G 9 S Z W 1 v d m V k Q 2 9 s d W 1 u c z E u e 2 h k a V 9 m X z I w M T U s M j I z f S Z x d W 9 0 O y w m c X V v d D t T Z W N 0 a W 9 u M S 9 I R F I y M S 0 y M l 9 D b 2 1 w b 3 N p d G V f a W 5 k a W N l c 1 9 j b 2 1 w b G V 0 Z V 9 0 a W 1 l X 3 N l c m l l c y 9 B d X R v U m V t b 3 Z l Z E N v b H V t b n M x L n t o Z G l f Z l 8 y M D E 2 L D I y N H 0 m c X V v d D s s J n F 1 b 3 Q 7 U 2 V j d G l v b j E v S E R S M j E t M j J f Q 2 9 t c G 9 z a X R l X 2 l u Z G l j Z X N f Y 2 9 t c G x l d G V f d G l t Z V 9 z Z X J p Z X M v Q X V 0 b 1 J l b W 9 2 Z W R D b 2 x 1 b W 5 z M S 5 7 a G R p X 2 Z f M j A x N y w y M j V 9 J n F 1 b 3 Q 7 L C Z x d W 9 0 O 1 N l Y 3 R p b 2 4 x L 0 h E U j I x L T I y X 0 N v b X B v c 2 l 0 Z V 9 p b m R p Y 2 V z X 2 N v b X B s Z X R l X 3 R p b W V f c 2 V y a W V z L 0 F 1 d G 9 S Z W 1 v d m V k Q 2 9 s d W 1 u c z E u e 2 h k a V 9 m X z I w M T g s M j I 2 f S Z x d W 9 0 O y w m c X V v d D t T Z W N 0 a W 9 u M S 9 I R F I y M S 0 y M l 9 D b 2 1 w b 3 N p d G V f a W 5 k a W N l c 1 9 j b 2 1 w b G V 0 Z V 9 0 a W 1 l X 3 N l c m l l c y 9 B d X R v U m V t b 3 Z l Z E N v b H V t b n M x L n t o Z G l f Z l 8 y M D E 5 L D I y N 3 0 m c X V v d D s s J n F 1 b 3 Q 7 U 2 V j d G l v b j E v S E R S M j E t M j J f Q 2 9 t c G 9 z a X R l X 2 l u Z G l j Z X N f Y 2 9 t c G x l d G V f d G l t Z V 9 z Z X J p Z X M v Q X V 0 b 1 J l b W 9 2 Z W R D b 2 x 1 b W 5 z M S 5 7 a G R p X 2 Z f M j A y M C w y M j h 9 J n F 1 b 3 Q 7 L C Z x d W 9 0 O 1 N l Y 3 R p b 2 4 x L 0 h E U j I x L T I y X 0 N v b X B v c 2 l 0 Z V 9 p b m R p Y 2 V z X 2 N v b X B s Z X R l X 3 R p b W V f c 2 V y a W V z L 0 F 1 d G 9 S Z W 1 v d m V k Q 2 9 s d W 1 u c z E u e 2 h k a V 9 m X z I w M j E s M j I 5 f S Z x d W 9 0 O y w m c X V v d D t T Z W N 0 a W 9 u M S 9 I R F I y M S 0 y M l 9 D b 2 1 w b 3 N p d G V f a W 5 k a W N l c 1 9 j b 2 1 w b G V 0 Z V 9 0 a W 1 l X 3 N l c m l l c y 9 B d X R v U m V t b 3 Z l Z E N v b H V t b n M x L n t s Z V 9 m X z E 5 O T A s M j M w f S Z x d W 9 0 O y w m c X V v d D t T Z W N 0 a W 9 u M S 9 I R F I y M S 0 y M l 9 D b 2 1 w b 3 N p d G V f a W 5 k a W N l c 1 9 j b 2 1 w b G V 0 Z V 9 0 a W 1 l X 3 N l c m l l c y 9 B d X R v U m V t b 3 Z l Z E N v b H V t b n M x L n t s Z V 9 m X z E 5 O T E s M j M x f S Z x d W 9 0 O y w m c X V v d D t T Z W N 0 a W 9 u M S 9 I R F I y M S 0 y M l 9 D b 2 1 w b 3 N p d G V f a W 5 k a W N l c 1 9 j b 2 1 w b G V 0 Z V 9 0 a W 1 l X 3 N l c m l l c y 9 B d X R v U m V t b 3 Z l Z E N v b H V t b n M x L n t s Z V 9 m X z E 5 O T I s M j M y f S Z x d W 9 0 O y w m c X V v d D t T Z W N 0 a W 9 u M S 9 I R F I y M S 0 y M l 9 D b 2 1 w b 3 N p d G V f a W 5 k a W N l c 1 9 j b 2 1 w b G V 0 Z V 9 0 a W 1 l X 3 N l c m l l c y 9 B d X R v U m V t b 3 Z l Z E N v b H V t b n M x L n t s Z V 9 m X z E 5 O T M s M j M z f S Z x d W 9 0 O y w m c X V v d D t T Z W N 0 a W 9 u M S 9 I R F I y M S 0 y M l 9 D b 2 1 w b 3 N p d G V f a W 5 k a W N l c 1 9 j b 2 1 w b G V 0 Z V 9 0 a W 1 l X 3 N l c m l l c y 9 B d X R v U m V t b 3 Z l Z E N v b H V t b n M x L n t s Z V 9 m X z E 5 O T Q s M j M 0 f S Z x d W 9 0 O y w m c X V v d D t T Z W N 0 a W 9 u M S 9 I R F I y M S 0 y M l 9 D b 2 1 w b 3 N p d G V f a W 5 k a W N l c 1 9 j b 2 1 w b G V 0 Z V 9 0 a W 1 l X 3 N l c m l l c y 9 B d X R v U m V t b 3 Z l Z E N v b H V t b n M x L n t s Z V 9 m X z E 5 O T U s M j M 1 f S Z x d W 9 0 O y w m c X V v d D t T Z W N 0 a W 9 u M S 9 I R F I y M S 0 y M l 9 D b 2 1 w b 3 N p d G V f a W 5 k a W N l c 1 9 j b 2 1 w b G V 0 Z V 9 0 a W 1 l X 3 N l c m l l c y 9 B d X R v U m V t b 3 Z l Z E N v b H V t b n M x L n t s Z V 9 m X z E 5 O T Y s M j M 2 f S Z x d W 9 0 O y w m c X V v d D t T Z W N 0 a W 9 u M S 9 I R F I y M S 0 y M l 9 D b 2 1 w b 3 N p d G V f a W 5 k a W N l c 1 9 j b 2 1 w b G V 0 Z V 9 0 a W 1 l X 3 N l c m l l c y 9 B d X R v U m V t b 3 Z l Z E N v b H V t b n M x L n t s Z V 9 m X z E 5 O T c s M j M 3 f S Z x d W 9 0 O y w m c X V v d D t T Z W N 0 a W 9 u M S 9 I R F I y M S 0 y M l 9 D b 2 1 w b 3 N p d G V f a W 5 k a W N l c 1 9 j b 2 1 w b G V 0 Z V 9 0 a W 1 l X 3 N l c m l l c y 9 B d X R v U m V t b 3 Z l Z E N v b H V t b n M x L n t s Z V 9 m X z E 5 O T g s M j M 4 f S Z x d W 9 0 O y w m c X V v d D t T Z W N 0 a W 9 u M S 9 I R F I y M S 0 y M l 9 D b 2 1 w b 3 N p d G V f a W 5 k a W N l c 1 9 j b 2 1 w b G V 0 Z V 9 0 a W 1 l X 3 N l c m l l c y 9 B d X R v U m V t b 3 Z l Z E N v b H V t b n M x L n t s Z V 9 m X z E 5 O T k s M j M 5 f S Z x d W 9 0 O y w m c X V v d D t T Z W N 0 a W 9 u M S 9 I R F I y M S 0 y M l 9 D b 2 1 w b 3 N p d G V f a W 5 k a W N l c 1 9 j b 2 1 w b G V 0 Z V 9 0 a W 1 l X 3 N l c m l l c y 9 B d X R v U m V t b 3 Z l Z E N v b H V t b n M x L n t s Z V 9 m X z I w M D A s M j Q w f S Z x d W 9 0 O y w m c X V v d D t T Z W N 0 a W 9 u M S 9 I R F I y M S 0 y M l 9 D b 2 1 w b 3 N p d G V f a W 5 k a W N l c 1 9 j b 2 1 w b G V 0 Z V 9 0 a W 1 l X 3 N l c m l l c y 9 B d X R v U m V t b 3 Z l Z E N v b H V t b n M x L n t s Z V 9 m X z I w M D E s M j Q x f S Z x d W 9 0 O y w m c X V v d D t T Z W N 0 a W 9 u M S 9 I R F I y M S 0 y M l 9 D b 2 1 w b 3 N p d G V f a W 5 k a W N l c 1 9 j b 2 1 w b G V 0 Z V 9 0 a W 1 l X 3 N l c m l l c y 9 B d X R v U m V t b 3 Z l Z E N v b H V t b n M x L n t s Z V 9 m X z I w M D I s M j Q y f S Z x d W 9 0 O y w m c X V v d D t T Z W N 0 a W 9 u M S 9 I R F I y M S 0 y M l 9 D b 2 1 w b 3 N p d G V f a W 5 k a W N l c 1 9 j b 2 1 w b G V 0 Z V 9 0 a W 1 l X 3 N l c m l l c y 9 B d X R v U m V t b 3 Z l Z E N v b H V t b n M x L n t s Z V 9 m X z I w M D M s M j Q z f S Z x d W 9 0 O y w m c X V v d D t T Z W N 0 a W 9 u M S 9 I R F I y M S 0 y M l 9 D b 2 1 w b 3 N p d G V f a W 5 k a W N l c 1 9 j b 2 1 w b G V 0 Z V 9 0 a W 1 l X 3 N l c m l l c y 9 B d X R v U m V t b 3 Z l Z E N v b H V t b n M x L n t s Z V 9 m X z I w M D Q s M j Q 0 f S Z x d W 9 0 O y w m c X V v d D t T Z W N 0 a W 9 u M S 9 I R F I y M S 0 y M l 9 D b 2 1 w b 3 N p d G V f a W 5 k a W N l c 1 9 j b 2 1 w b G V 0 Z V 9 0 a W 1 l X 3 N l c m l l c y 9 B d X R v U m V t b 3 Z l Z E N v b H V t b n M x L n t s Z V 9 m X z I w M D U s M j Q 1 f S Z x d W 9 0 O y w m c X V v d D t T Z W N 0 a W 9 u M S 9 I R F I y M S 0 y M l 9 D b 2 1 w b 3 N p d G V f a W 5 k a W N l c 1 9 j b 2 1 w b G V 0 Z V 9 0 a W 1 l X 3 N l c m l l c y 9 B d X R v U m V t b 3 Z l Z E N v b H V t b n M x L n t s Z V 9 m X z I w M D Y s M j Q 2 f S Z x d W 9 0 O y w m c X V v d D t T Z W N 0 a W 9 u M S 9 I R F I y M S 0 y M l 9 D b 2 1 w b 3 N p d G V f a W 5 k a W N l c 1 9 j b 2 1 w b G V 0 Z V 9 0 a W 1 l X 3 N l c m l l c y 9 B d X R v U m V t b 3 Z l Z E N v b H V t b n M x L n t s Z V 9 m X z I w M D c s M j Q 3 f S Z x d W 9 0 O y w m c X V v d D t T Z W N 0 a W 9 u M S 9 I R F I y M S 0 y M l 9 D b 2 1 w b 3 N p d G V f a W 5 k a W N l c 1 9 j b 2 1 w b G V 0 Z V 9 0 a W 1 l X 3 N l c m l l c y 9 B d X R v U m V t b 3 Z l Z E N v b H V t b n M x L n t s Z V 9 m X z I w M D g s M j Q 4 f S Z x d W 9 0 O y w m c X V v d D t T Z W N 0 a W 9 u M S 9 I R F I y M S 0 y M l 9 D b 2 1 w b 3 N p d G V f a W 5 k a W N l c 1 9 j b 2 1 w b G V 0 Z V 9 0 a W 1 l X 3 N l c m l l c y 9 B d X R v U m V t b 3 Z l Z E N v b H V t b n M x L n t s Z V 9 m X z I w M D k s M j Q 5 f S Z x d W 9 0 O y w m c X V v d D t T Z W N 0 a W 9 u M S 9 I R F I y M S 0 y M l 9 D b 2 1 w b 3 N p d G V f a W 5 k a W N l c 1 9 j b 2 1 w b G V 0 Z V 9 0 a W 1 l X 3 N l c m l l c y 9 B d X R v U m V t b 3 Z l Z E N v b H V t b n M x L n t s Z V 9 m X z I w M T A s M j U w f S Z x d W 9 0 O y w m c X V v d D t T Z W N 0 a W 9 u M S 9 I R F I y M S 0 y M l 9 D b 2 1 w b 3 N p d G V f a W 5 k a W N l c 1 9 j b 2 1 w b G V 0 Z V 9 0 a W 1 l X 3 N l c m l l c y 9 B d X R v U m V t b 3 Z l Z E N v b H V t b n M x L n t s Z V 9 m X z I w M T E s M j U x f S Z x d W 9 0 O y w m c X V v d D t T Z W N 0 a W 9 u M S 9 I R F I y M S 0 y M l 9 D b 2 1 w b 3 N p d G V f a W 5 k a W N l c 1 9 j b 2 1 w b G V 0 Z V 9 0 a W 1 l X 3 N l c m l l c y 9 B d X R v U m V t b 3 Z l Z E N v b H V t b n M x L n t s Z V 9 m X z I w M T I s M j U y f S Z x d W 9 0 O y w m c X V v d D t T Z W N 0 a W 9 u M S 9 I R F I y M S 0 y M l 9 D b 2 1 w b 3 N p d G V f a W 5 k a W N l c 1 9 j b 2 1 w b G V 0 Z V 9 0 a W 1 l X 3 N l c m l l c y 9 B d X R v U m V t b 3 Z l Z E N v b H V t b n M x L n t s Z V 9 m X z I w M T M s M j U z f S Z x d W 9 0 O y w m c X V v d D t T Z W N 0 a W 9 u M S 9 I R F I y M S 0 y M l 9 D b 2 1 w b 3 N p d G V f a W 5 k a W N l c 1 9 j b 2 1 w b G V 0 Z V 9 0 a W 1 l X 3 N l c m l l c y 9 B d X R v U m V t b 3 Z l Z E N v b H V t b n M x L n t s Z V 9 m X z I w M T Q s M j U 0 f S Z x d W 9 0 O y w m c X V v d D t T Z W N 0 a W 9 u M S 9 I R F I y M S 0 y M l 9 D b 2 1 w b 3 N p d G V f a W 5 k a W N l c 1 9 j b 2 1 w b G V 0 Z V 9 0 a W 1 l X 3 N l c m l l c y 9 B d X R v U m V t b 3 Z l Z E N v b H V t b n M x L n t s Z V 9 m X z I w M T U s M j U 1 f S Z x d W 9 0 O y w m c X V v d D t T Z W N 0 a W 9 u M S 9 I R F I y M S 0 y M l 9 D b 2 1 w b 3 N p d G V f a W 5 k a W N l c 1 9 j b 2 1 w b G V 0 Z V 9 0 a W 1 l X 3 N l c m l l c y 9 B d X R v U m V t b 3 Z l Z E N v b H V t b n M x L n t s Z V 9 m X z I w M T Y s M j U 2 f S Z x d W 9 0 O y w m c X V v d D t T Z W N 0 a W 9 u M S 9 I R F I y M S 0 y M l 9 D b 2 1 w b 3 N p d G V f a W 5 k a W N l c 1 9 j b 2 1 w b G V 0 Z V 9 0 a W 1 l X 3 N l c m l l c y 9 B d X R v U m V t b 3 Z l Z E N v b H V t b n M x L n t s Z V 9 m X z I w M T c s M j U 3 f S Z x d W 9 0 O y w m c X V v d D t T Z W N 0 a W 9 u M S 9 I R F I y M S 0 y M l 9 D b 2 1 w b 3 N p d G V f a W 5 k a W N l c 1 9 j b 2 1 w b G V 0 Z V 9 0 a W 1 l X 3 N l c m l l c y 9 B d X R v U m V t b 3 Z l Z E N v b H V t b n M x L n t s Z V 9 m X z I w M T g s M j U 4 f S Z x d W 9 0 O y w m c X V v d D t T Z W N 0 a W 9 u M S 9 I R F I y M S 0 y M l 9 D b 2 1 w b 3 N p d G V f a W 5 k a W N l c 1 9 j b 2 1 w b G V 0 Z V 9 0 a W 1 l X 3 N l c m l l c y 9 B d X R v U m V t b 3 Z l Z E N v b H V t b n M x L n t s Z V 9 m X z I w M T k s M j U 5 f S Z x d W 9 0 O y w m c X V v d D t T Z W N 0 a W 9 u M S 9 I R F I y M S 0 y M l 9 D b 2 1 w b 3 N p d G V f a W 5 k a W N l c 1 9 j b 2 1 w b G V 0 Z V 9 0 a W 1 l X 3 N l c m l l c y 9 B d X R v U m V t b 3 Z l Z E N v b H V t b n M x L n t s Z V 9 m X z I w M j A s M j Y w f S Z x d W 9 0 O y w m c X V v d D t T Z W N 0 a W 9 u M S 9 I R F I y M S 0 y M l 9 D b 2 1 w b 3 N p d G V f a W 5 k a W N l c 1 9 j b 2 1 w b G V 0 Z V 9 0 a W 1 l X 3 N l c m l l c y 9 B d X R v U m V t b 3 Z l Z E N v b H V t b n M x L n t s Z V 9 m X z I w M j E s M j Y x f S Z x d W 9 0 O y w m c X V v d D t T Z W N 0 a W 9 u M S 9 I R F I y M S 0 y M l 9 D b 2 1 w b 3 N p d G V f a W 5 k a W N l c 1 9 j b 2 1 w b G V 0 Z V 9 0 a W 1 l X 3 N l c m l l c y 9 B d X R v U m V t b 3 Z l Z E N v b H V t b n M x L n t l e X N f Z l 8 x O T k w L D I 2 M n 0 m c X V v d D s s J n F 1 b 3 Q 7 U 2 V j d G l v b j E v S E R S M j E t M j J f Q 2 9 t c G 9 z a X R l X 2 l u Z G l j Z X N f Y 2 9 t c G x l d G V f d G l t Z V 9 z Z X J p Z X M v Q X V 0 b 1 J l b W 9 2 Z W R D b 2 x 1 b W 5 z M S 5 7 Z X l z X 2 Z f M T k 5 M S w y N j N 9 J n F 1 b 3 Q 7 L C Z x d W 9 0 O 1 N l Y 3 R p b 2 4 x L 0 h E U j I x L T I y X 0 N v b X B v c 2 l 0 Z V 9 p b m R p Y 2 V z X 2 N v b X B s Z X R l X 3 R p b W V f c 2 V y a W V z L 0 F 1 d G 9 S Z W 1 v d m V k Q 2 9 s d W 1 u c z E u e 2 V 5 c 1 9 m X z E 5 O T I s M j Y 0 f S Z x d W 9 0 O y w m c X V v d D t T Z W N 0 a W 9 u M S 9 I R F I y M S 0 y M l 9 D b 2 1 w b 3 N p d G V f a W 5 k a W N l c 1 9 j b 2 1 w b G V 0 Z V 9 0 a W 1 l X 3 N l c m l l c y 9 B d X R v U m V t b 3 Z l Z E N v b H V t b n M x L n t l e X N f Z l 8 x O T k z L D I 2 N X 0 m c X V v d D s s J n F 1 b 3 Q 7 U 2 V j d G l v b j E v S E R S M j E t M j J f Q 2 9 t c G 9 z a X R l X 2 l u Z G l j Z X N f Y 2 9 t c G x l d G V f d G l t Z V 9 z Z X J p Z X M v Q X V 0 b 1 J l b W 9 2 Z W R D b 2 x 1 b W 5 z M S 5 7 Z X l z X 2 Z f M T k 5 N C w y N j Z 9 J n F 1 b 3 Q 7 L C Z x d W 9 0 O 1 N l Y 3 R p b 2 4 x L 0 h E U j I x L T I y X 0 N v b X B v c 2 l 0 Z V 9 p b m R p Y 2 V z X 2 N v b X B s Z X R l X 3 R p b W V f c 2 V y a W V z L 0 F 1 d G 9 S Z W 1 v d m V k Q 2 9 s d W 1 u c z E u e 2 V 5 c 1 9 m X z E 5 O T U s M j Y 3 f S Z x d W 9 0 O y w m c X V v d D t T Z W N 0 a W 9 u M S 9 I R F I y M S 0 y M l 9 D b 2 1 w b 3 N p d G V f a W 5 k a W N l c 1 9 j b 2 1 w b G V 0 Z V 9 0 a W 1 l X 3 N l c m l l c y 9 B d X R v U m V t b 3 Z l Z E N v b H V t b n M x L n t l e X N f Z l 8 x O T k 2 L D I 2 O H 0 m c X V v d D s s J n F 1 b 3 Q 7 U 2 V j d G l v b j E v S E R S M j E t M j J f Q 2 9 t c G 9 z a X R l X 2 l u Z G l j Z X N f Y 2 9 t c G x l d G V f d G l t Z V 9 z Z X J p Z X M v Q X V 0 b 1 J l b W 9 2 Z W R D b 2 x 1 b W 5 z M S 5 7 Z X l z X 2 Z f M T k 5 N y w y N j l 9 J n F 1 b 3 Q 7 L C Z x d W 9 0 O 1 N l Y 3 R p b 2 4 x L 0 h E U j I x L T I y X 0 N v b X B v c 2 l 0 Z V 9 p b m R p Y 2 V z X 2 N v b X B s Z X R l X 3 R p b W V f c 2 V y a W V z L 0 F 1 d G 9 S Z W 1 v d m V k Q 2 9 s d W 1 u c z E u e 2 V 5 c 1 9 m X z E 5 O T g s M j c w f S Z x d W 9 0 O y w m c X V v d D t T Z W N 0 a W 9 u M S 9 I R F I y M S 0 y M l 9 D b 2 1 w b 3 N p d G V f a W 5 k a W N l c 1 9 j b 2 1 w b G V 0 Z V 9 0 a W 1 l X 3 N l c m l l c y 9 B d X R v U m V t b 3 Z l Z E N v b H V t b n M x L n t l e X N f Z l 8 x O T k 5 L D I 3 M X 0 m c X V v d D s s J n F 1 b 3 Q 7 U 2 V j d G l v b j E v S E R S M j E t M j J f Q 2 9 t c G 9 z a X R l X 2 l u Z G l j Z X N f Y 2 9 t c G x l d G V f d G l t Z V 9 z Z X J p Z X M v Q X V 0 b 1 J l b W 9 2 Z W R D b 2 x 1 b W 5 z M S 5 7 Z X l z X 2 Z f M j A w M C w y N z J 9 J n F 1 b 3 Q 7 L C Z x d W 9 0 O 1 N l Y 3 R p b 2 4 x L 0 h E U j I x L T I y X 0 N v b X B v c 2 l 0 Z V 9 p b m R p Y 2 V z X 2 N v b X B s Z X R l X 3 R p b W V f c 2 V y a W V z L 0 F 1 d G 9 S Z W 1 v d m V k Q 2 9 s d W 1 u c z E u e 2 V 5 c 1 9 m X z I w M D E s M j c z f S Z x d W 9 0 O y w m c X V v d D t T Z W N 0 a W 9 u M S 9 I R F I y M S 0 y M l 9 D b 2 1 w b 3 N p d G V f a W 5 k a W N l c 1 9 j b 2 1 w b G V 0 Z V 9 0 a W 1 l X 3 N l c m l l c y 9 B d X R v U m V t b 3 Z l Z E N v b H V t b n M x L n t l e X N f Z l 8 y M D A y L D I 3 N H 0 m c X V v d D s s J n F 1 b 3 Q 7 U 2 V j d G l v b j E v S E R S M j E t M j J f Q 2 9 t c G 9 z a X R l X 2 l u Z G l j Z X N f Y 2 9 t c G x l d G V f d G l t Z V 9 z Z X J p Z X M v Q X V 0 b 1 J l b W 9 2 Z W R D b 2 x 1 b W 5 z M S 5 7 Z X l z X 2 Z f M j A w M y w y N z V 9 J n F 1 b 3 Q 7 L C Z x d W 9 0 O 1 N l Y 3 R p b 2 4 x L 0 h E U j I x L T I y X 0 N v b X B v c 2 l 0 Z V 9 p b m R p Y 2 V z X 2 N v b X B s Z X R l X 3 R p b W V f c 2 V y a W V z L 0 F 1 d G 9 S Z W 1 v d m V k Q 2 9 s d W 1 u c z E u e 2 V 5 c 1 9 m X z I w M D Q s M j c 2 f S Z x d W 9 0 O y w m c X V v d D t T Z W N 0 a W 9 u M S 9 I R F I y M S 0 y M l 9 D b 2 1 w b 3 N p d G V f a W 5 k a W N l c 1 9 j b 2 1 w b G V 0 Z V 9 0 a W 1 l X 3 N l c m l l c y 9 B d X R v U m V t b 3 Z l Z E N v b H V t b n M x L n t l e X N f Z l 8 y M D A 1 L D I 3 N 3 0 m c X V v d D s s J n F 1 b 3 Q 7 U 2 V j d G l v b j E v S E R S M j E t M j J f Q 2 9 t c G 9 z a X R l X 2 l u Z G l j Z X N f Y 2 9 t c G x l d G V f d G l t Z V 9 z Z X J p Z X M v Q X V 0 b 1 J l b W 9 2 Z W R D b 2 x 1 b W 5 z M S 5 7 Z X l z X 2 Z f M j A w N i w y N z h 9 J n F 1 b 3 Q 7 L C Z x d W 9 0 O 1 N l Y 3 R p b 2 4 x L 0 h E U j I x L T I y X 0 N v b X B v c 2 l 0 Z V 9 p b m R p Y 2 V z X 2 N v b X B s Z X R l X 3 R p b W V f c 2 V y a W V z L 0 F 1 d G 9 S Z W 1 v d m V k Q 2 9 s d W 1 u c z E u e 2 V 5 c 1 9 m X z I w M D c s M j c 5 f S Z x d W 9 0 O y w m c X V v d D t T Z W N 0 a W 9 u M S 9 I R F I y M S 0 y M l 9 D b 2 1 w b 3 N p d G V f a W 5 k a W N l c 1 9 j b 2 1 w b G V 0 Z V 9 0 a W 1 l X 3 N l c m l l c y 9 B d X R v U m V t b 3 Z l Z E N v b H V t b n M x L n t l e X N f Z l 8 y M D A 4 L D I 4 M H 0 m c X V v d D s s J n F 1 b 3 Q 7 U 2 V j d G l v b j E v S E R S M j E t M j J f Q 2 9 t c G 9 z a X R l X 2 l u Z G l j Z X N f Y 2 9 t c G x l d G V f d G l t Z V 9 z Z X J p Z X M v Q X V 0 b 1 J l b W 9 2 Z W R D b 2 x 1 b W 5 z M S 5 7 Z X l z X 2 Z f M j A w O S w y O D F 9 J n F 1 b 3 Q 7 L C Z x d W 9 0 O 1 N l Y 3 R p b 2 4 x L 0 h E U j I x L T I y X 0 N v b X B v c 2 l 0 Z V 9 p b m R p Y 2 V z X 2 N v b X B s Z X R l X 3 R p b W V f c 2 V y a W V z L 0 F 1 d G 9 S Z W 1 v d m V k Q 2 9 s d W 1 u c z E u e 2 V 5 c 1 9 m X z I w M T A s M j g y f S Z x d W 9 0 O y w m c X V v d D t T Z W N 0 a W 9 u M S 9 I R F I y M S 0 y M l 9 D b 2 1 w b 3 N p d G V f a W 5 k a W N l c 1 9 j b 2 1 w b G V 0 Z V 9 0 a W 1 l X 3 N l c m l l c y 9 B d X R v U m V t b 3 Z l Z E N v b H V t b n M x L n t l e X N f Z l 8 y M D E x L D I 4 M 3 0 m c X V v d D s s J n F 1 b 3 Q 7 U 2 V j d G l v b j E v S E R S M j E t M j J f Q 2 9 t c G 9 z a X R l X 2 l u Z G l j Z X N f Y 2 9 t c G x l d G V f d G l t Z V 9 z Z X J p Z X M v Q X V 0 b 1 J l b W 9 2 Z W R D b 2 x 1 b W 5 z M S 5 7 Z X l z X 2 Z f M j A x M i w y O D R 9 J n F 1 b 3 Q 7 L C Z x d W 9 0 O 1 N l Y 3 R p b 2 4 x L 0 h E U j I x L T I y X 0 N v b X B v c 2 l 0 Z V 9 p b m R p Y 2 V z X 2 N v b X B s Z X R l X 3 R p b W V f c 2 V y a W V z L 0 F 1 d G 9 S Z W 1 v d m V k Q 2 9 s d W 1 u c z E u e 2 V 5 c 1 9 m X z I w M T M s M j g 1 f S Z x d W 9 0 O y w m c X V v d D t T Z W N 0 a W 9 u M S 9 I R F I y M S 0 y M l 9 D b 2 1 w b 3 N p d G V f a W 5 k a W N l c 1 9 j b 2 1 w b G V 0 Z V 9 0 a W 1 l X 3 N l c m l l c y 9 B d X R v U m V t b 3 Z l Z E N v b H V t b n M x L n t l e X N f Z l 8 y M D E 0 L D I 4 N n 0 m c X V v d D s s J n F 1 b 3 Q 7 U 2 V j d G l v b j E v S E R S M j E t M j J f Q 2 9 t c G 9 z a X R l X 2 l u Z G l j Z X N f Y 2 9 t c G x l d G V f d G l t Z V 9 z Z X J p Z X M v Q X V 0 b 1 J l b W 9 2 Z W R D b 2 x 1 b W 5 z M S 5 7 Z X l z X 2 Z f M j A x N S w y O D d 9 J n F 1 b 3 Q 7 L C Z x d W 9 0 O 1 N l Y 3 R p b 2 4 x L 0 h E U j I x L T I y X 0 N v b X B v c 2 l 0 Z V 9 p b m R p Y 2 V z X 2 N v b X B s Z X R l X 3 R p b W V f c 2 V y a W V z L 0 F 1 d G 9 S Z W 1 v d m V k Q 2 9 s d W 1 u c z E u e 2 V 5 c 1 9 m X z I w M T Y s M j g 4 f S Z x d W 9 0 O y w m c X V v d D t T Z W N 0 a W 9 u M S 9 I R F I y M S 0 y M l 9 D b 2 1 w b 3 N p d G V f a W 5 k a W N l c 1 9 j b 2 1 w b G V 0 Z V 9 0 a W 1 l X 3 N l c m l l c y 9 B d X R v U m V t b 3 Z l Z E N v b H V t b n M x L n t l e X N f Z l 8 y M D E 3 L D I 4 O X 0 m c X V v d D s s J n F 1 b 3 Q 7 U 2 V j d G l v b j E v S E R S M j E t M j J f Q 2 9 t c G 9 z a X R l X 2 l u Z G l j Z X N f Y 2 9 t c G x l d G V f d G l t Z V 9 z Z X J p Z X M v Q X V 0 b 1 J l b W 9 2 Z W R D b 2 x 1 b W 5 z M S 5 7 Z X l z X 2 Z f M j A x O C w y O T B 9 J n F 1 b 3 Q 7 L C Z x d W 9 0 O 1 N l Y 3 R p b 2 4 x L 0 h E U j I x L T I y X 0 N v b X B v c 2 l 0 Z V 9 p b m R p Y 2 V z X 2 N v b X B s Z X R l X 3 R p b W V f c 2 V y a W V z L 0 F 1 d G 9 S Z W 1 v d m V k Q 2 9 s d W 1 u c z E u e 2 V 5 c 1 9 m X z I w M T k s M j k x f S Z x d W 9 0 O y w m c X V v d D t T Z W N 0 a W 9 u M S 9 I R F I y M S 0 y M l 9 D b 2 1 w b 3 N p d G V f a W 5 k a W N l c 1 9 j b 2 1 w b G V 0 Z V 9 0 a W 1 l X 3 N l c m l l c y 9 B d X R v U m V t b 3 Z l Z E N v b H V t b n M x L n t l e X N f Z l 8 y M D I w L D I 5 M n 0 m c X V v d D s s J n F 1 b 3 Q 7 U 2 V j d G l v b j E v S E R S M j E t M j J f Q 2 9 t c G 9 z a X R l X 2 l u Z G l j Z X N f Y 2 9 t c G x l d G V f d G l t Z V 9 z Z X J p Z X M v Q X V 0 b 1 J l b W 9 2 Z W R D b 2 x 1 b W 5 z M S 5 7 Z X l z X 2 Z f M j A y M S w y O T N 9 J n F 1 b 3 Q 7 L C Z x d W 9 0 O 1 N l Y 3 R p b 2 4 x L 0 h E U j I x L T I y X 0 N v b X B v c 2 l 0 Z V 9 p b m R p Y 2 V z X 2 N v b X B s Z X R l X 3 R p b W V f c 2 V y a W V z L 0 F 1 d G 9 S Z W 1 v d m V k Q 2 9 s d W 1 u c z E u e 2 1 5 c 1 9 m X z E 5 O T A s M j k 0 f S Z x d W 9 0 O y w m c X V v d D t T Z W N 0 a W 9 u M S 9 I R F I y M S 0 y M l 9 D b 2 1 w b 3 N p d G V f a W 5 k a W N l c 1 9 j b 2 1 w b G V 0 Z V 9 0 a W 1 l X 3 N l c m l l c y 9 B d X R v U m V t b 3 Z l Z E N v b H V t b n M x L n t t e X N f Z l 8 x O T k x L D I 5 N X 0 m c X V v d D s s J n F 1 b 3 Q 7 U 2 V j d G l v b j E v S E R S M j E t M j J f Q 2 9 t c G 9 z a X R l X 2 l u Z G l j Z X N f Y 2 9 t c G x l d G V f d G l t Z V 9 z Z X J p Z X M v Q X V 0 b 1 J l b W 9 2 Z W R D b 2 x 1 b W 5 z M S 5 7 b X l z X 2 Z f M T k 5 M i w y O T Z 9 J n F 1 b 3 Q 7 L C Z x d W 9 0 O 1 N l Y 3 R p b 2 4 x L 0 h E U j I x L T I y X 0 N v b X B v c 2 l 0 Z V 9 p b m R p Y 2 V z X 2 N v b X B s Z X R l X 3 R p b W V f c 2 V y a W V z L 0 F 1 d G 9 S Z W 1 v d m V k Q 2 9 s d W 1 u c z E u e 2 1 5 c 1 9 m X z E 5 O T M s M j k 3 f S Z x d W 9 0 O y w m c X V v d D t T Z W N 0 a W 9 u M S 9 I R F I y M S 0 y M l 9 D b 2 1 w b 3 N p d G V f a W 5 k a W N l c 1 9 j b 2 1 w b G V 0 Z V 9 0 a W 1 l X 3 N l c m l l c y 9 B d X R v U m V t b 3 Z l Z E N v b H V t b n M x L n t t e X N f Z l 8 x O T k 0 L D I 5 O H 0 m c X V v d D s s J n F 1 b 3 Q 7 U 2 V j d G l v b j E v S E R S M j E t M j J f Q 2 9 t c G 9 z a X R l X 2 l u Z G l j Z X N f Y 2 9 t c G x l d G V f d G l t Z V 9 z Z X J p Z X M v Q X V 0 b 1 J l b W 9 2 Z W R D b 2 x 1 b W 5 z M S 5 7 b X l z X 2 Z f M T k 5 N S w y O T l 9 J n F 1 b 3 Q 7 L C Z x d W 9 0 O 1 N l Y 3 R p b 2 4 x L 0 h E U j I x L T I y X 0 N v b X B v c 2 l 0 Z V 9 p b m R p Y 2 V z X 2 N v b X B s Z X R l X 3 R p b W V f c 2 V y a W V z L 0 F 1 d G 9 S Z W 1 v d m V k Q 2 9 s d W 1 u c z E u e 2 1 5 c 1 9 m X z E 5 O T Y s M z A w f S Z x d W 9 0 O y w m c X V v d D t T Z W N 0 a W 9 u M S 9 I R F I y M S 0 y M l 9 D b 2 1 w b 3 N p d G V f a W 5 k a W N l c 1 9 j b 2 1 w b G V 0 Z V 9 0 a W 1 l X 3 N l c m l l c y 9 B d X R v U m V t b 3 Z l Z E N v b H V t b n M x L n t t e X N f Z l 8 x O T k 3 L D M w M X 0 m c X V v d D s s J n F 1 b 3 Q 7 U 2 V j d G l v b j E v S E R S M j E t M j J f Q 2 9 t c G 9 z a X R l X 2 l u Z G l j Z X N f Y 2 9 t c G x l d G V f d G l t Z V 9 z Z X J p Z X M v Q X V 0 b 1 J l b W 9 2 Z W R D b 2 x 1 b W 5 z M S 5 7 b X l z X 2 Z f M T k 5 O C w z M D J 9 J n F 1 b 3 Q 7 L C Z x d W 9 0 O 1 N l Y 3 R p b 2 4 x L 0 h E U j I x L T I y X 0 N v b X B v c 2 l 0 Z V 9 p b m R p Y 2 V z X 2 N v b X B s Z X R l X 3 R p b W V f c 2 V y a W V z L 0 F 1 d G 9 S Z W 1 v d m V k Q 2 9 s d W 1 u c z E u e 2 1 5 c 1 9 m X z E 5 O T k s M z A z f S Z x d W 9 0 O y w m c X V v d D t T Z W N 0 a W 9 u M S 9 I R F I y M S 0 y M l 9 D b 2 1 w b 3 N p d G V f a W 5 k a W N l c 1 9 j b 2 1 w b G V 0 Z V 9 0 a W 1 l X 3 N l c m l l c y 9 B d X R v U m V t b 3 Z l Z E N v b H V t b n M x L n t t e X N f Z l 8 y M D A w L D M w N H 0 m c X V v d D s s J n F 1 b 3 Q 7 U 2 V j d G l v b j E v S E R S M j E t M j J f Q 2 9 t c G 9 z a X R l X 2 l u Z G l j Z X N f Y 2 9 t c G x l d G V f d G l t Z V 9 z Z X J p Z X M v Q X V 0 b 1 J l b W 9 2 Z W R D b 2 x 1 b W 5 z M S 5 7 b X l z X 2 Z f M j A w M S w z M D V 9 J n F 1 b 3 Q 7 L C Z x d W 9 0 O 1 N l Y 3 R p b 2 4 x L 0 h E U j I x L T I y X 0 N v b X B v c 2 l 0 Z V 9 p b m R p Y 2 V z X 2 N v b X B s Z X R l X 3 R p b W V f c 2 V y a W V z L 0 F 1 d G 9 S Z W 1 v d m V k Q 2 9 s d W 1 u c z E u e 2 1 5 c 1 9 m X z I w M D I s M z A 2 f S Z x d W 9 0 O y w m c X V v d D t T Z W N 0 a W 9 u M S 9 I R F I y M S 0 y M l 9 D b 2 1 w b 3 N p d G V f a W 5 k a W N l c 1 9 j b 2 1 w b G V 0 Z V 9 0 a W 1 l X 3 N l c m l l c y 9 B d X R v U m V t b 3 Z l Z E N v b H V t b n M x L n t t e X N f Z l 8 y M D A z L D M w N 3 0 m c X V v d D s s J n F 1 b 3 Q 7 U 2 V j d G l v b j E v S E R S M j E t M j J f Q 2 9 t c G 9 z a X R l X 2 l u Z G l j Z X N f Y 2 9 t c G x l d G V f d G l t Z V 9 z Z X J p Z X M v Q X V 0 b 1 J l b W 9 2 Z W R D b 2 x 1 b W 5 z M S 5 7 b X l z X 2 Z f M j A w N C w z M D h 9 J n F 1 b 3 Q 7 L C Z x d W 9 0 O 1 N l Y 3 R p b 2 4 x L 0 h E U j I x L T I y X 0 N v b X B v c 2 l 0 Z V 9 p b m R p Y 2 V z X 2 N v b X B s Z X R l X 3 R p b W V f c 2 V y a W V z L 0 F 1 d G 9 S Z W 1 v d m V k Q 2 9 s d W 1 u c z E u e 2 1 5 c 1 9 m X z I w M D U s M z A 5 f S Z x d W 9 0 O y w m c X V v d D t T Z W N 0 a W 9 u M S 9 I R F I y M S 0 y M l 9 D b 2 1 w b 3 N p d G V f a W 5 k a W N l c 1 9 j b 2 1 w b G V 0 Z V 9 0 a W 1 l X 3 N l c m l l c y 9 B d X R v U m V t b 3 Z l Z E N v b H V t b n M x L n t t e X N f Z l 8 y M D A 2 L D M x M H 0 m c X V v d D s s J n F 1 b 3 Q 7 U 2 V j d G l v b j E v S E R S M j E t M j J f Q 2 9 t c G 9 z a X R l X 2 l u Z G l j Z X N f Y 2 9 t c G x l d G V f d G l t Z V 9 z Z X J p Z X M v Q X V 0 b 1 J l b W 9 2 Z W R D b 2 x 1 b W 5 z M S 5 7 b X l z X 2 Z f M j A w N y w z M T F 9 J n F 1 b 3 Q 7 L C Z x d W 9 0 O 1 N l Y 3 R p b 2 4 x L 0 h E U j I x L T I y X 0 N v b X B v c 2 l 0 Z V 9 p b m R p Y 2 V z X 2 N v b X B s Z X R l X 3 R p b W V f c 2 V y a W V z L 0 F 1 d G 9 S Z W 1 v d m V k Q 2 9 s d W 1 u c z E u e 2 1 5 c 1 9 m X z I w M D g s M z E y f S Z x d W 9 0 O y w m c X V v d D t T Z W N 0 a W 9 u M S 9 I R F I y M S 0 y M l 9 D b 2 1 w b 3 N p d G V f a W 5 k a W N l c 1 9 j b 2 1 w b G V 0 Z V 9 0 a W 1 l X 3 N l c m l l c y 9 B d X R v U m V t b 3 Z l Z E N v b H V t b n M x L n t t e X N f Z l 8 y M D A 5 L D M x M 3 0 m c X V v d D s s J n F 1 b 3 Q 7 U 2 V j d G l v b j E v S E R S M j E t M j J f Q 2 9 t c G 9 z a X R l X 2 l u Z G l j Z X N f Y 2 9 t c G x l d G V f d G l t Z V 9 z Z X J p Z X M v Q X V 0 b 1 J l b W 9 2 Z W R D b 2 x 1 b W 5 z M S 5 7 b X l z X 2 Z f M j A x M C w z M T R 9 J n F 1 b 3 Q 7 L C Z x d W 9 0 O 1 N l Y 3 R p b 2 4 x L 0 h E U j I x L T I y X 0 N v b X B v c 2 l 0 Z V 9 p b m R p Y 2 V z X 2 N v b X B s Z X R l X 3 R p b W V f c 2 V y a W V z L 0 F 1 d G 9 S Z W 1 v d m V k Q 2 9 s d W 1 u c z E u e 2 1 5 c 1 9 m X z I w M T E s M z E 1 f S Z x d W 9 0 O y w m c X V v d D t T Z W N 0 a W 9 u M S 9 I R F I y M S 0 y M l 9 D b 2 1 w b 3 N p d G V f a W 5 k a W N l c 1 9 j b 2 1 w b G V 0 Z V 9 0 a W 1 l X 3 N l c m l l c y 9 B d X R v U m V t b 3 Z l Z E N v b H V t b n M x L n t t e X N f Z l 8 y M D E y L D M x N n 0 m c X V v d D s s J n F 1 b 3 Q 7 U 2 V j d G l v b j E v S E R S M j E t M j J f Q 2 9 t c G 9 z a X R l X 2 l u Z G l j Z X N f Y 2 9 t c G x l d G V f d G l t Z V 9 z Z X J p Z X M v Q X V 0 b 1 J l b W 9 2 Z W R D b 2 x 1 b W 5 z M S 5 7 b X l z X 2 Z f M j A x M y w z M T d 9 J n F 1 b 3 Q 7 L C Z x d W 9 0 O 1 N l Y 3 R p b 2 4 x L 0 h E U j I x L T I y X 0 N v b X B v c 2 l 0 Z V 9 p b m R p Y 2 V z X 2 N v b X B s Z X R l X 3 R p b W V f c 2 V y a W V z L 0 F 1 d G 9 S Z W 1 v d m V k Q 2 9 s d W 1 u c z E u e 2 1 5 c 1 9 m X z I w M T Q s M z E 4 f S Z x d W 9 0 O y w m c X V v d D t T Z W N 0 a W 9 u M S 9 I R F I y M S 0 y M l 9 D b 2 1 w b 3 N p d G V f a W 5 k a W N l c 1 9 j b 2 1 w b G V 0 Z V 9 0 a W 1 l X 3 N l c m l l c y 9 B d X R v U m V t b 3 Z l Z E N v b H V t b n M x L n t t e X N f Z l 8 y M D E 1 L D M x O X 0 m c X V v d D s s J n F 1 b 3 Q 7 U 2 V j d G l v b j E v S E R S M j E t M j J f Q 2 9 t c G 9 z a X R l X 2 l u Z G l j Z X N f Y 2 9 t c G x l d G V f d G l t Z V 9 z Z X J p Z X M v Q X V 0 b 1 J l b W 9 2 Z W R D b 2 x 1 b W 5 z M S 5 7 b X l z X 2 Z f M j A x N i w z M j B 9 J n F 1 b 3 Q 7 L C Z x d W 9 0 O 1 N l Y 3 R p b 2 4 x L 0 h E U j I x L T I y X 0 N v b X B v c 2 l 0 Z V 9 p b m R p Y 2 V z X 2 N v b X B s Z X R l X 3 R p b W V f c 2 V y a W V z L 0 F 1 d G 9 S Z W 1 v d m V k Q 2 9 s d W 1 u c z E u e 2 1 5 c 1 9 m X z I w M T c s M z I x f S Z x d W 9 0 O y w m c X V v d D t T Z W N 0 a W 9 u M S 9 I R F I y M S 0 y M l 9 D b 2 1 w b 3 N p d G V f a W 5 k a W N l c 1 9 j b 2 1 w b G V 0 Z V 9 0 a W 1 l X 3 N l c m l l c y 9 B d X R v U m V t b 3 Z l Z E N v b H V t b n M x L n t t e X N f Z l 8 y M D E 4 L D M y M n 0 m c X V v d D s s J n F 1 b 3 Q 7 U 2 V j d G l v b j E v S E R S M j E t M j J f Q 2 9 t c G 9 z a X R l X 2 l u Z G l j Z X N f Y 2 9 t c G x l d G V f d G l t Z V 9 z Z X J p Z X M v Q X V 0 b 1 J l b W 9 2 Z W R D b 2 x 1 b W 5 z M S 5 7 b X l z X 2 Z f M j A x O S w z M j N 9 J n F 1 b 3 Q 7 L C Z x d W 9 0 O 1 N l Y 3 R p b 2 4 x L 0 h E U j I x L T I y X 0 N v b X B v c 2 l 0 Z V 9 p b m R p Y 2 V z X 2 N v b X B s Z X R l X 3 R p b W V f c 2 V y a W V z L 0 F 1 d G 9 S Z W 1 v d m V k Q 2 9 s d W 1 u c z E u e 2 1 5 c 1 9 m X z I w M j A s M z I 0 f S Z x d W 9 0 O y w m c X V v d D t T Z W N 0 a W 9 u M S 9 I R F I y M S 0 y M l 9 D b 2 1 w b 3 N p d G V f a W 5 k a W N l c 1 9 j b 2 1 w b G V 0 Z V 9 0 a W 1 l X 3 N l c m l l c y 9 B d X R v U m V t b 3 Z l Z E N v b H V t b n M x L n t t e X N f Z l 8 y M D I x L D M y N X 0 m c X V v d D s s J n F 1 b 3 Q 7 U 2 V j d G l v b j E v S E R S M j E t M j J f Q 2 9 t c G 9 z a X R l X 2 l u Z G l j Z X N f Y 2 9 t c G x l d G V f d G l t Z V 9 z Z X J p Z X M v Q X V 0 b 1 J l b W 9 2 Z W R D b 2 x 1 b W 5 z M S 5 7 Z 2 5 p X 3 B j X 2 Z f M T k 5 M C w z M j Z 9 J n F 1 b 3 Q 7 L C Z x d W 9 0 O 1 N l Y 3 R p b 2 4 x L 0 h E U j I x L T I y X 0 N v b X B v c 2 l 0 Z V 9 p b m R p Y 2 V z X 2 N v b X B s Z X R l X 3 R p b W V f c 2 V y a W V z L 0 F 1 d G 9 S Z W 1 v d m V k Q 2 9 s d W 1 u c z E u e 2 d u a V 9 w Y 1 9 m X z E 5 O T E s M z I 3 f S Z x d W 9 0 O y w m c X V v d D t T Z W N 0 a W 9 u M S 9 I R F I y M S 0 y M l 9 D b 2 1 w b 3 N p d G V f a W 5 k a W N l c 1 9 j b 2 1 w b G V 0 Z V 9 0 a W 1 l X 3 N l c m l l c y 9 B d X R v U m V t b 3 Z l Z E N v b H V t b n M x L n t n b m l f c G N f Z l 8 x O T k y L D M y O H 0 m c X V v d D s s J n F 1 b 3 Q 7 U 2 V j d G l v b j E v S E R S M j E t M j J f Q 2 9 t c G 9 z a X R l X 2 l u Z G l j Z X N f Y 2 9 t c G x l d G V f d G l t Z V 9 z Z X J p Z X M v Q X V 0 b 1 J l b W 9 2 Z W R D b 2 x 1 b W 5 z M S 5 7 Z 2 5 p X 3 B j X 2 Z f M T k 5 M y w z M j l 9 J n F 1 b 3 Q 7 L C Z x d W 9 0 O 1 N l Y 3 R p b 2 4 x L 0 h E U j I x L T I y X 0 N v b X B v c 2 l 0 Z V 9 p b m R p Y 2 V z X 2 N v b X B s Z X R l X 3 R p b W V f c 2 V y a W V z L 0 F 1 d G 9 S Z W 1 v d m V k Q 2 9 s d W 1 u c z E u e 2 d u a V 9 w Y 1 9 m X z E 5 O T Q s M z M w f S Z x d W 9 0 O y w m c X V v d D t T Z W N 0 a W 9 u M S 9 I R F I y M S 0 y M l 9 D b 2 1 w b 3 N p d G V f a W 5 k a W N l c 1 9 j b 2 1 w b G V 0 Z V 9 0 a W 1 l X 3 N l c m l l c y 9 B d X R v U m V t b 3 Z l Z E N v b H V t b n M x L n t n b m l f c G N f Z l 8 x O T k 1 L D M z M X 0 m c X V v d D s s J n F 1 b 3 Q 7 U 2 V j d G l v b j E v S E R S M j E t M j J f Q 2 9 t c G 9 z a X R l X 2 l u Z G l j Z X N f Y 2 9 t c G x l d G V f d G l t Z V 9 z Z X J p Z X M v Q X V 0 b 1 J l b W 9 2 Z W R D b 2 x 1 b W 5 z M S 5 7 Z 2 5 p X 3 B j X 2 Z f M T k 5 N i w z M z J 9 J n F 1 b 3 Q 7 L C Z x d W 9 0 O 1 N l Y 3 R p b 2 4 x L 0 h E U j I x L T I y X 0 N v b X B v c 2 l 0 Z V 9 p b m R p Y 2 V z X 2 N v b X B s Z X R l X 3 R p b W V f c 2 V y a W V z L 0 F 1 d G 9 S Z W 1 v d m V k Q 2 9 s d W 1 u c z E u e 2 d u a V 9 w Y 1 9 m X z E 5 O T c s M z M z f S Z x d W 9 0 O y w m c X V v d D t T Z W N 0 a W 9 u M S 9 I R F I y M S 0 y M l 9 D b 2 1 w b 3 N p d G V f a W 5 k a W N l c 1 9 j b 2 1 w b G V 0 Z V 9 0 a W 1 l X 3 N l c m l l c y 9 B d X R v U m V t b 3 Z l Z E N v b H V t b n M x L n t n b m l f c G N f Z l 8 x O T k 4 L D M z N H 0 m c X V v d D s s J n F 1 b 3 Q 7 U 2 V j d G l v b j E v S E R S M j E t M j J f Q 2 9 t c G 9 z a X R l X 2 l u Z G l j Z X N f Y 2 9 t c G x l d G V f d G l t Z V 9 z Z X J p Z X M v Q X V 0 b 1 J l b W 9 2 Z W R D b 2 x 1 b W 5 z M S 5 7 Z 2 5 p X 3 B j X 2 Z f M T k 5 O S w z M z V 9 J n F 1 b 3 Q 7 L C Z x d W 9 0 O 1 N l Y 3 R p b 2 4 x L 0 h E U j I x L T I y X 0 N v b X B v c 2 l 0 Z V 9 p b m R p Y 2 V z X 2 N v b X B s Z X R l X 3 R p b W V f c 2 V y a W V z L 0 F 1 d G 9 S Z W 1 v d m V k Q 2 9 s d W 1 u c z E u e 2 d u a V 9 w Y 1 9 m X z I w M D A s M z M 2 f S Z x d W 9 0 O y w m c X V v d D t T Z W N 0 a W 9 u M S 9 I R F I y M S 0 y M l 9 D b 2 1 w b 3 N p d G V f a W 5 k a W N l c 1 9 j b 2 1 w b G V 0 Z V 9 0 a W 1 l X 3 N l c m l l c y 9 B d X R v U m V t b 3 Z l Z E N v b H V t b n M x L n t n b m l f c G N f Z l 8 y M D A x L D M z N 3 0 m c X V v d D s s J n F 1 b 3 Q 7 U 2 V j d G l v b j E v S E R S M j E t M j J f Q 2 9 t c G 9 z a X R l X 2 l u Z G l j Z X N f Y 2 9 t c G x l d G V f d G l t Z V 9 z Z X J p Z X M v Q X V 0 b 1 J l b W 9 2 Z W R D b 2 x 1 b W 5 z M S 5 7 Z 2 5 p X 3 B j X 2 Z f M j A w M i w z M z h 9 J n F 1 b 3 Q 7 L C Z x d W 9 0 O 1 N l Y 3 R p b 2 4 x L 0 h E U j I x L T I y X 0 N v b X B v c 2 l 0 Z V 9 p b m R p Y 2 V z X 2 N v b X B s Z X R l X 3 R p b W V f c 2 V y a W V z L 0 F 1 d G 9 S Z W 1 v d m V k Q 2 9 s d W 1 u c z E u e 2 d u a V 9 w Y 1 9 m X z I w M D M s M z M 5 f S Z x d W 9 0 O y w m c X V v d D t T Z W N 0 a W 9 u M S 9 I R F I y M S 0 y M l 9 D b 2 1 w b 3 N p d G V f a W 5 k a W N l c 1 9 j b 2 1 w b G V 0 Z V 9 0 a W 1 l X 3 N l c m l l c y 9 B d X R v U m V t b 3 Z l Z E N v b H V t b n M x L n t n b m l f c G N f Z l 8 y M D A 0 L D M 0 M H 0 m c X V v d D s s J n F 1 b 3 Q 7 U 2 V j d G l v b j E v S E R S M j E t M j J f Q 2 9 t c G 9 z a X R l X 2 l u Z G l j Z X N f Y 2 9 t c G x l d G V f d G l t Z V 9 z Z X J p Z X M v Q X V 0 b 1 J l b W 9 2 Z W R D b 2 x 1 b W 5 z M S 5 7 Z 2 5 p X 3 B j X 2 Z f M j A w N S w z N D F 9 J n F 1 b 3 Q 7 L C Z x d W 9 0 O 1 N l Y 3 R p b 2 4 x L 0 h E U j I x L T I y X 0 N v b X B v c 2 l 0 Z V 9 p b m R p Y 2 V z X 2 N v b X B s Z X R l X 3 R p b W V f c 2 V y a W V z L 0 F 1 d G 9 S Z W 1 v d m V k Q 2 9 s d W 1 u c z E u e 2 d u a V 9 w Y 1 9 m X z I w M D Y s M z Q y f S Z x d W 9 0 O y w m c X V v d D t T Z W N 0 a W 9 u M S 9 I R F I y M S 0 y M l 9 D b 2 1 w b 3 N p d G V f a W 5 k a W N l c 1 9 j b 2 1 w b G V 0 Z V 9 0 a W 1 l X 3 N l c m l l c y 9 B d X R v U m V t b 3 Z l Z E N v b H V t b n M x L n t n b m l f c G N f Z l 8 y M D A 3 L D M 0 M 3 0 m c X V v d D s s J n F 1 b 3 Q 7 U 2 V j d G l v b j E v S E R S M j E t M j J f Q 2 9 t c G 9 z a X R l X 2 l u Z G l j Z X N f Y 2 9 t c G x l d G V f d G l t Z V 9 z Z X J p Z X M v Q X V 0 b 1 J l b W 9 2 Z W R D b 2 x 1 b W 5 z M S 5 7 Z 2 5 p X 3 B j X 2 Z f M j A w O C w z N D R 9 J n F 1 b 3 Q 7 L C Z x d W 9 0 O 1 N l Y 3 R p b 2 4 x L 0 h E U j I x L T I y X 0 N v b X B v c 2 l 0 Z V 9 p b m R p Y 2 V z X 2 N v b X B s Z X R l X 3 R p b W V f c 2 V y a W V z L 0 F 1 d G 9 S Z W 1 v d m V k Q 2 9 s d W 1 u c z E u e 2 d u a V 9 w Y 1 9 m X z I w M D k s M z Q 1 f S Z x d W 9 0 O y w m c X V v d D t T Z W N 0 a W 9 u M S 9 I R F I y M S 0 y M l 9 D b 2 1 w b 3 N p d G V f a W 5 k a W N l c 1 9 j b 2 1 w b G V 0 Z V 9 0 a W 1 l X 3 N l c m l l c y 9 B d X R v U m V t b 3 Z l Z E N v b H V t b n M x L n t n b m l f c G N f Z l 8 y M D E w L D M 0 N n 0 m c X V v d D s s J n F 1 b 3 Q 7 U 2 V j d G l v b j E v S E R S M j E t M j J f Q 2 9 t c G 9 z a X R l X 2 l u Z G l j Z X N f Y 2 9 t c G x l d G V f d G l t Z V 9 z Z X J p Z X M v Q X V 0 b 1 J l b W 9 2 Z W R D b 2 x 1 b W 5 z M S 5 7 Z 2 5 p X 3 B j X 2 Z f M j A x M S w z N D d 9 J n F 1 b 3 Q 7 L C Z x d W 9 0 O 1 N l Y 3 R p b 2 4 x L 0 h E U j I x L T I y X 0 N v b X B v c 2 l 0 Z V 9 p b m R p Y 2 V z X 2 N v b X B s Z X R l X 3 R p b W V f c 2 V y a W V z L 0 F 1 d G 9 S Z W 1 v d m V k Q 2 9 s d W 1 u c z E u e 2 d u a V 9 w Y 1 9 m X z I w M T I s M z Q 4 f S Z x d W 9 0 O y w m c X V v d D t T Z W N 0 a W 9 u M S 9 I R F I y M S 0 y M l 9 D b 2 1 w b 3 N p d G V f a W 5 k a W N l c 1 9 j b 2 1 w b G V 0 Z V 9 0 a W 1 l X 3 N l c m l l c y 9 B d X R v U m V t b 3 Z l Z E N v b H V t b n M x L n t n b m l f c G N f Z l 8 y M D E z L D M 0 O X 0 m c X V v d D s s J n F 1 b 3 Q 7 U 2 V j d G l v b j E v S E R S M j E t M j J f Q 2 9 t c G 9 z a X R l X 2 l u Z G l j Z X N f Y 2 9 t c G x l d G V f d G l t Z V 9 z Z X J p Z X M v Q X V 0 b 1 J l b W 9 2 Z W R D b 2 x 1 b W 5 z M S 5 7 Z 2 5 p X 3 B j X 2 Z f M j A x N C w z N T B 9 J n F 1 b 3 Q 7 L C Z x d W 9 0 O 1 N l Y 3 R p b 2 4 x L 0 h E U j I x L T I y X 0 N v b X B v c 2 l 0 Z V 9 p b m R p Y 2 V z X 2 N v b X B s Z X R l X 3 R p b W V f c 2 V y a W V z L 0 F 1 d G 9 S Z W 1 v d m V k Q 2 9 s d W 1 u c z E u e 2 d u a V 9 w Y 1 9 m X z I w M T U s M z U x f S Z x d W 9 0 O y w m c X V v d D t T Z W N 0 a W 9 u M S 9 I R F I y M S 0 y M l 9 D b 2 1 w b 3 N p d G V f a W 5 k a W N l c 1 9 j b 2 1 w b G V 0 Z V 9 0 a W 1 l X 3 N l c m l l c y 9 B d X R v U m V t b 3 Z l Z E N v b H V t b n M x L n t n b m l f c G N f Z l 8 y M D E 2 L D M 1 M n 0 m c X V v d D s s J n F 1 b 3 Q 7 U 2 V j d G l v b j E v S E R S M j E t M j J f Q 2 9 t c G 9 z a X R l X 2 l u Z G l j Z X N f Y 2 9 t c G x l d G V f d G l t Z V 9 z Z X J p Z X M v Q X V 0 b 1 J l b W 9 2 Z W R D b 2 x 1 b W 5 z M S 5 7 Z 2 5 p X 3 B j X 2 Z f M j A x N y w z N T N 9 J n F 1 b 3 Q 7 L C Z x d W 9 0 O 1 N l Y 3 R p b 2 4 x L 0 h E U j I x L T I y X 0 N v b X B v c 2 l 0 Z V 9 p b m R p Y 2 V z X 2 N v b X B s Z X R l X 3 R p b W V f c 2 V y a W V z L 0 F 1 d G 9 S Z W 1 v d m V k Q 2 9 s d W 1 u c z E u e 2 d u a V 9 w Y 1 9 m X z I w M T g s M z U 0 f S Z x d W 9 0 O y w m c X V v d D t T Z W N 0 a W 9 u M S 9 I R F I y M S 0 y M l 9 D b 2 1 w b 3 N p d G V f a W 5 k a W N l c 1 9 j b 2 1 w b G V 0 Z V 9 0 a W 1 l X 3 N l c m l l c y 9 B d X R v U m V t b 3 Z l Z E N v b H V t b n M x L n t n b m l f c G N f Z l 8 y M D E 5 L D M 1 N X 0 m c X V v d D s s J n F 1 b 3 Q 7 U 2 V j d G l v b j E v S E R S M j E t M j J f Q 2 9 t c G 9 z a X R l X 2 l u Z G l j Z X N f Y 2 9 t c G x l d G V f d G l t Z V 9 z Z X J p Z X M v Q X V 0 b 1 J l b W 9 2 Z W R D b 2 x 1 b W 5 z M S 5 7 Z 2 5 p X 3 B j X 2 Z f M j A y M C w z N T Z 9 J n F 1 b 3 Q 7 L C Z x d W 9 0 O 1 N l Y 3 R p b 2 4 x L 0 h E U j I x L T I y X 0 N v b X B v c 2 l 0 Z V 9 p b m R p Y 2 V z X 2 N v b X B s Z X R l X 3 R p b W V f c 2 V y a W V z L 0 F 1 d G 9 S Z W 1 v d m V k Q 2 9 s d W 1 u c z E u e 2 d u a V 9 w Y 1 9 m X z I w M j E s M z U 3 f S Z x d W 9 0 O y w m c X V v d D t T Z W N 0 a W 9 u M S 9 I R F I y M S 0 y M l 9 D b 2 1 w b 3 N p d G V f a W 5 k a W N l c 1 9 j b 2 1 w b G V 0 Z V 9 0 a W 1 l X 3 N l c m l l c y 9 B d X R v U m V t b 3 Z l Z E N v b H V t b n M x L n t o Z G l f b V 8 x O T k w L D M 1 O H 0 m c X V v d D s s J n F 1 b 3 Q 7 U 2 V j d G l v b j E v S E R S M j E t M j J f Q 2 9 t c G 9 z a X R l X 2 l u Z G l j Z X N f Y 2 9 t c G x l d G V f d G l t Z V 9 z Z X J p Z X M v Q X V 0 b 1 J l b W 9 2 Z W R D b 2 x 1 b W 5 z M S 5 7 a G R p X 2 1 f M T k 5 M S w z N T l 9 J n F 1 b 3 Q 7 L C Z x d W 9 0 O 1 N l Y 3 R p b 2 4 x L 0 h E U j I x L T I y X 0 N v b X B v c 2 l 0 Z V 9 p b m R p Y 2 V z X 2 N v b X B s Z X R l X 3 R p b W V f c 2 V y a W V z L 0 F 1 d G 9 S Z W 1 v d m V k Q 2 9 s d W 1 u c z E u e 2 h k a V 9 t X z E 5 O T I s M z Y w f S Z x d W 9 0 O y w m c X V v d D t T Z W N 0 a W 9 u M S 9 I R F I y M S 0 y M l 9 D b 2 1 w b 3 N p d G V f a W 5 k a W N l c 1 9 j b 2 1 w b G V 0 Z V 9 0 a W 1 l X 3 N l c m l l c y 9 B d X R v U m V t b 3 Z l Z E N v b H V t b n M x L n t o Z G l f b V 8 x O T k z L D M 2 M X 0 m c X V v d D s s J n F 1 b 3 Q 7 U 2 V j d G l v b j E v S E R S M j E t M j J f Q 2 9 t c G 9 z a X R l X 2 l u Z G l j Z X N f Y 2 9 t c G x l d G V f d G l t Z V 9 z Z X J p Z X M v Q X V 0 b 1 J l b W 9 2 Z W R D b 2 x 1 b W 5 z M S 5 7 a G R p X 2 1 f M T k 5 N C w z N j J 9 J n F 1 b 3 Q 7 L C Z x d W 9 0 O 1 N l Y 3 R p b 2 4 x L 0 h E U j I x L T I y X 0 N v b X B v c 2 l 0 Z V 9 p b m R p Y 2 V z X 2 N v b X B s Z X R l X 3 R p b W V f c 2 V y a W V z L 0 F 1 d G 9 S Z W 1 v d m V k Q 2 9 s d W 1 u c z E u e 2 h k a V 9 t X z E 5 O T U s M z Y z f S Z x d W 9 0 O y w m c X V v d D t T Z W N 0 a W 9 u M S 9 I R F I y M S 0 y M l 9 D b 2 1 w b 3 N p d G V f a W 5 k a W N l c 1 9 j b 2 1 w b G V 0 Z V 9 0 a W 1 l X 3 N l c m l l c y 9 B d X R v U m V t b 3 Z l Z E N v b H V t b n M x L n t o Z G l f b V 8 x O T k 2 L D M 2 N H 0 m c X V v d D s s J n F 1 b 3 Q 7 U 2 V j d G l v b j E v S E R S M j E t M j J f Q 2 9 t c G 9 z a X R l X 2 l u Z G l j Z X N f Y 2 9 t c G x l d G V f d G l t Z V 9 z Z X J p Z X M v Q X V 0 b 1 J l b W 9 2 Z W R D b 2 x 1 b W 5 z M S 5 7 a G R p X 2 1 f M T k 5 N y w z N j V 9 J n F 1 b 3 Q 7 L C Z x d W 9 0 O 1 N l Y 3 R p b 2 4 x L 0 h E U j I x L T I y X 0 N v b X B v c 2 l 0 Z V 9 p b m R p Y 2 V z X 2 N v b X B s Z X R l X 3 R p b W V f c 2 V y a W V z L 0 F 1 d G 9 S Z W 1 v d m V k Q 2 9 s d W 1 u c z E u e 2 h k a V 9 t X z E 5 O T g s M z Y 2 f S Z x d W 9 0 O y w m c X V v d D t T Z W N 0 a W 9 u M S 9 I R F I y M S 0 y M l 9 D b 2 1 w b 3 N p d G V f a W 5 k a W N l c 1 9 j b 2 1 w b G V 0 Z V 9 0 a W 1 l X 3 N l c m l l c y 9 B d X R v U m V t b 3 Z l Z E N v b H V t b n M x L n t o Z G l f b V 8 x O T k 5 L D M 2 N 3 0 m c X V v d D s s J n F 1 b 3 Q 7 U 2 V j d G l v b j E v S E R S M j E t M j J f Q 2 9 t c G 9 z a X R l X 2 l u Z G l j Z X N f Y 2 9 t c G x l d G V f d G l t Z V 9 z Z X J p Z X M v Q X V 0 b 1 J l b W 9 2 Z W R D b 2 x 1 b W 5 z M S 5 7 a G R p X 2 1 f M j A w M C w z N j h 9 J n F 1 b 3 Q 7 L C Z x d W 9 0 O 1 N l Y 3 R p b 2 4 x L 0 h E U j I x L T I y X 0 N v b X B v c 2 l 0 Z V 9 p b m R p Y 2 V z X 2 N v b X B s Z X R l X 3 R p b W V f c 2 V y a W V z L 0 F 1 d G 9 S Z W 1 v d m V k Q 2 9 s d W 1 u c z E u e 2 h k a V 9 t X z I w M D E s M z Y 5 f S Z x d W 9 0 O y w m c X V v d D t T Z W N 0 a W 9 u M S 9 I R F I y M S 0 y M l 9 D b 2 1 w b 3 N p d G V f a W 5 k a W N l c 1 9 j b 2 1 w b G V 0 Z V 9 0 a W 1 l X 3 N l c m l l c y 9 B d X R v U m V t b 3 Z l Z E N v b H V t b n M x L n t o Z G l f b V 8 y M D A y L D M 3 M H 0 m c X V v d D s s J n F 1 b 3 Q 7 U 2 V j d G l v b j E v S E R S M j E t M j J f Q 2 9 t c G 9 z a X R l X 2 l u Z G l j Z X N f Y 2 9 t c G x l d G V f d G l t Z V 9 z Z X J p Z X M v Q X V 0 b 1 J l b W 9 2 Z W R D b 2 x 1 b W 5 z M S 5 7 a G R p X 2 1 f M j A w M y w z N z F 9 J n F 1 b 3 Q 7 L C Z x d W 9 0 O 1 N l Y 3 R p b 2 4 x L 0 h E U j I x L T I y X 0 N v b X B v c 2 l 0 Z V 9 p b m R p Y 2 V z X 2 N v b X B s Z X R l X 3 R p b W V f c 2 V y a W V z L 0 F 1 d G 9 S Z W 1 v d m V k Q 2 9 s d W 1 u c z E u e 2 h k a V 9 t X z I w M D Q s M z c y f S Z x d W 9 0 O y w m c X V v d D t T Z W N 0 a W 9 u M S 9 I R F I y M S 0 y M l 9 D b 2 1 w b 3 N p d G V f a W 5 k a W N l c 1 9 j b 2 1 w b G V 0 Z V 9 0 a W 1 l X 3 N l c m l l c y 9 B d X R v U m V t b 3 Z l Z E N v b H V t b n M x L n t o Z G l f b V 8 y M D A 1 L D M 3 M 3 0 m c X V v d D s s J n F 1 b 3 Q 7 U 2 V j d G l v b j E v S E R S M j E t M j J f Q 2 9 t c G 9 z a X R l X 2 l u Z G l j Z X N f Y 2 9 t c G x l d G V f d G l t Z V 9 z Z X J p Z X M v Q X V 0 b 1 J l b W 9 2 Z W R D b 2 x 1 b W 5 z M S 5 7 a G R p X 2 1 f M j A w N i w z N z R 9 J n F 1 b 3 Q 7 L C Z x d W 9 0 O 1 N l Y 3 R p b 2 4 x L 0 h E U j I x L T I y X 0 N v b X B v c 2 l 0 Z V 9 p b m R p Y 2 V z X 2 N v b X B s Z X R l X 3 R p b W V f c 2 V y a W V z L 0 F 1 d G 9 S Z W 1 v d m V k Q 2 9 s d W 1 u c z E u e 2 h k a V 9 t X z I w M D c s M z c 1 f S Z x d W 9 0 O y w m c X V v d D t T Z W N 0 a W 9 u M S 9 I R F I y M S 0 y M l 9 D b 2 1 w b 3 N p d G V f a W 5 k a W N l c 1 9 j b 2 1 w b G V 0 Z V 9 0 a W 1 l X 3 N l c m l l c y 9 B d X R v U m V t b 3 Z l Z E N v b H V t b n M x L n t o Z G l f b V 8 y M D A 4 L D M 3 N n 0 m c X V v d D s s J n F 1 b 3 Q 7 U 2 V j d G l v b j E v S E R S M j E t M j J f Q 2 9 t c G 9 z a X R l X 2 l u Z G l j Z X N f Y 2 9 t c G x l d G V f d G l t Z V 9 z Z X J p Z X M v Q X V 0 b 1 J l b W 9 2 Z W R D b 2 x 1 b W 5 z M S 5 7 a G R p X 2 1 f M j A w O S w z N z d 9 J n F 1 b 3 Q 7 L C Z x d W 9 0 O 1 N l Y 3 R p b 2 4 x L 0 h E U j I x L T I y X 0 N v b X B v c 2 l 0 Z V 9 p b m R p Y 2 V z X 2 N v b X B s Z X R l X 3 R p b W V f c 2 V y a W V z L 0 F 1 d G 9 S Z W 1 v d m V k Q 2 9 s d W 1 u c z E u e 2 h k a V 9 t X z I w M T A s M z c 4 f S Z x d W 9 0 O y w m c X V v d D t T Z W N 0 a W 9 u M S 9 I R F I y M S 0 y M l 9 D b 2 1 w b 3 N p d G V f a W 5 k a W N l c 1 9 j b 2 1 w b G V 0 Z V 9 0 a W 1 l X 3 N l c m l l c y 9 B d X R v U m V t b 3 Z l Z E N v b H V t b n M x L n t o Z G l f b V 8 y M D E x L D M 3 O X 0 m c X V v d D s s J n F 1 b 3 Q 7 U 2 V j d G l v b j E v S E R S M j E t M j J f Q 2 9 t c G 9 z a X R l X 2 l u Z G l j Z X N f Y 2 9 t c G x l d G V f d G l t Z V 9 z Z X J p Z X M v Q X V 0 b 1 J l b W 9 2 Z W R D b 2 x 1 b W 5 z M S 5 7 a G R p X 2 1 f M j A x M i w z O D B 9 J n F 1 b 3 Q 7 L C Z x d W 9 0 O 1 N l Y 3 R p b 2 4 x L 0 h E U j I x L T I y X 0 N v b X B v c 2 l 0 Z V 9 p b m R p Y 2 V z X 2 N v b X B s Z X R l X 3 R p b W V f c 2 V y a W V z L 0 F 1 d G 9 S Z W 1 v d m V k Q 2 9 s d W 1 u c z E u e 2 h k a V 9 t X z I w M T M s M z g x f S Z x d W 9 0 O y w m c X V v d D t T Z W N 0 a W 9 u M S 9 I R F I y M S 0 y M l 9 D b 2 1 w b 3 N p d G V f a W 5 k a W N l c 1 9 j b 2 1 w b G V 0 Z V 9 0 a W 1 l X 3 N l c m l l c y 9 B d X R v U m V t b 3 Z l Z E N v b H V t b n M x L n t o Z G l f b V 8 y M D E 0 L D M 4 M n 0 m c X V v d D s s J n F 1 b 3 Q 7 U 2 V j d G l v b j E v S E R S M j E t M j J f Q 2 9 t c G 9 z a X R l X 2 l u Z G l j Z X N f Y 2 9 t c G x l d G V f d G l t Z V 9 z Z X J p Z X M v Q X V 0 b 1 J l b W 9 2 Z W R D b 2 x 1 b W 5 z M S 5 7 a G R p X 2 1 f M j A x N S w z O D N 9 J n F 1 b 3 Q 7 L C Z x d W 9 0 O 1 N l Y 3 R p b 2 4 x L 0 h E U j I x L T I y X 0 N v b X B v c 2 l 0 Z V 9 p b m R p Y 2 V z X 2 N v b X B s Z X R l X 3 R p b W V f c 2 V y a W V z L 0 F 1 d G 9 S Z W 1 v d m V k Q 2 9 s d W 1 u c z E u e 2 h k a V 9 t X z I w M T Y s M z g 0 f S Z x d W 9 0 O y w m c X V v d D t T Z W N 0 a W 9 u M S 9 I R F I y M S 0 y M l 9 D b 2 1 w b 3 N p d G V f a W 5 k a W N l c 1 9 j b 2 1 w b G V 0 Z V 9 0 a W 1 l X 3 N l c m l l c y 9 B d X R v U m V t b 3 Z l Z E N v b H V t b n M x L n t o Z G l f b V 8 y M D E 3 L D M 4 N X 0 m c X V v d D s s J n F 1 b 3 Q 7 U 2 V j d G l v b j E v S E R S M j E t M j J f Q 2 9 t c G 9 z a X R l X 2 l u Z G l j Z X N f Y 2 9 t c G x l d G V f d G l t Z V 9 z Z X J p Z X M v Q X V 0 b 1 J l b W 9 2 Z W R D b 2 x 1 b W 5 z M S 5 7 a G R p X 2 1 f M j A x O C w z O D Z 9 J n F 1 b 3 Q 7 L C Z x d W 9 0 O 1 N l Y 3 R p b 2 4 x L 0 h E U j I x L T I y X 0 N v b X B v c 2 l 0 Z V 9 p b m R p Y 2 V z X 2 N v b X B s Z X R l X 3 R p b W V f c 2 V y a W V z L 0 F 1 d G 9 S Z W 1 v d m V k Q 2 9 s d W 1 u c z E u e 2 h k a V 9 t X z I w M T k s M z g 3 f S Z x d W 9 0 O y w m c X V v d D t T Z W N 0 a W 9 u M S 9 I R F I y M S 0 y M l 9 D b 2 1 w b 3 N p d G V f a W 5 k a W N l c 1 9 j b 2 1 w b G V 0 Z V 9 0 a W 1 l X 3 N l c m l l c y 9 B d X R v U m V t b 3 Z l Z E N v b H V t b n M x L n t o Z G l f b V 8 y M D I w L D M 4 O H 0 m c X V v d D s s J n F 1 b 3 Q 7 U 2 V j d G l v b j E v S E R S M j E t M j J f Q 2 9 t c G 9 z a X R l X 2 l u Z G l j Z X N f Y 2 9 t c G x l d G V f d G l t Z V 9 z Z X J p Z X M v Q X V 0 b 1 J l b W 9 2 Z W R D b 2 x 1 b W 5 z M S 5 7 a G R p X 2 1 f M j A y M S w z O D l 9 J n F 1 b 3 Q 7 L C Z x d W 9 0 O 1 N l Y 3 R p b 2 4 x L 0 h E U j I x L T I y X 0 N v b X B v c 2 l 0 Z V 9 p b m R p Y 2 V z X 2 N v b X B s Z X R l X 3 R p b W V f c 2 V y a W V z L 0 F 1 d G 9 S Z W 1 v d m V k Q 2 9 s d W 1 u c z E u e 2 x l X 2 1 f M T k 5 M C w z O T B 9 J n F 1 b 3 Q 7 L C Z x d W 9 0 O 1 N l Y 3 R p b 2 4 x L 0 h E U j I x L T I y X 0 N v b X B v c 2 l 0 Z V 9 p b m R p Y 2 V z X 2 N v b X B s Z X R l X 3 R p b W V f c 2 V y a W V z L 0 F 1 d G 9 S Z W 1 v d m V k Q 2 9 s d W 1 u c z E u e 2 x l X 2 1 f M T k 5 M S w z O T F 9 J n F 1 b 3 Q 7 L C Z x d W 9 0 O 1 N l Y 3 R p b 2 4 x L 0 h E U j I x L T I y X 0 N v b X B v c 2 l 0 Z V 9 p b m R p Y 2 V z X 2 N v b X B s Z X R l X 3 R p b W V f c 2 V y a W V z L 0 F 1 d G 9 S Z W 1 v d m V k Q 2 9 s d W 1 u c z E u e 2 x l X 2 1 f M T k 5 M i w z O T J 9 J n F 1 b 3 Q 7 L C Z x d W 9 0 O 1 N l Y 3 R p b 2 4 x L 0 h E U j I x L T I y X 0 N v b X B v c 2 l 0 Z V 9 p b m R p Y 2 V z X 2 N v b X B s Z X R l X 3 R p b W V f c 2 V y a W V z L 0 F 1 d G 9 S Z W 1 v d m V k Q 2 9 s d W 1 u c z E u e 2 x l X 2 1 f M T k 5 M y w z O T N 9 J n F 1 b 3 Q 7 L C Z x d W 9 0 O 1 N l Y 3 R p b 2 4 x L 0 h E U j I x L T I y X 0 N v b X B v c 2 l 0 Z V 9 p b m R p Y 2 V z X 2 N v b X B s Z X R l X 3 R p b W V f c 2 V y a W V z L 0 F 1 d G 9 S Z W 1 v d m V k Q 2 9 s d W 1 u c z E u e 2 x l X 2 1 f M T k 5 N C w z O T R 9 J n F 1 b 3 Q 7 L C Z x d W 9 0 O 1 N l Y 3 R p b 2 4 x L 0 h E U j I x L T I y X 0 N v b X B v c 2 l 0 Z V 9 p b m R p Y 2 V z X 2 N v b X B s Z X R l X 3 R p b W V f c 2 V y a W V z L 0 F 1 d G 9 S Z W 1 v d m V k Q 2 9 s d W 1 u c z E u e 2 x l X 2 1 f M T k 5 N S w z O T V 9 J n F 1 b 3 Q 7 L C Z x d W 9 0 O 1 N l Y 3 R p b 2 4 x L 0 h E U j I x L T I y X 0 N v b X B v c 2 l 0 Z V 9 p b m R p Y 2 V z X 2 N v b X B s Z X R l X 3 R p b W V f c 2 V y a W V z L 0 F 1 d G 9 S Z W 1 v d m V k Q 2 9 s d W 1 u c z E u e 2 x l X 2 1 f M T k 5 N i w z O T Z 9 J n F 1 b 3 Q 7 L C Z x d W 9 0 O 1 N l Y 3 R p b 2 4 x L 0 h E U j I x L T I y X 0 N v b X B v c 2 l 0 Z V 9 p b m R p Y 2 V z X 2 N v b X B s Z X R l X 3 R p b W V f c 2 V y a W V z L 0 F 1 d G 9 S Z W 1 v d m V k Q 2 9 s d W 1 u c z E u e 2 x l X 2 1 f M T k 5 N y w z O T d 9 J n F 1 b 3 Q 7 L C Z x d W 9 0 O 1 N l Y 3 R p b 2 4 x L 0 h E U j I x L T I y X 0 N v b X B v c 2 l 0 Z V 9 p b m R p Y 2 V z X 2 N v b X B s Z X R l X 3 R p b W V f c 2 V y a W V z L 0 F 1 d G 9 S Z W 1 v d m V k Q 2 9 s d W 1 u c z E u e 2 x l X 2 1 f M T k 5 O C w z O T h 9 J n F 1 b 3 Q 7 L C Z x d W 9 0 O 1 N l Y 3 R p b 2 4 x L 0 h E U j I x L T I y X 0 N v b X B v c 2 l 0 Z V 9 p b m R p Y 2 V z X 2 N v b X B s Z X R l X 3 R p b W V f c 2 V y a W V z L 0 F 1 d G 9 S Z W 1 v d m V k Q 2 9 s d W 1 u c z E u e 2 x l X 2 1 f M T k 5 O S w z O T l 9 J n F 1 b 3 Q 7 L C Z x d W 9 0 O 1 N l Y 3 R p b 2 4 x L 0 h E U j I x L T I y X 0 N v b X B v c 2 l 0 Z V 9 p b m R p Y 2 V z X 2 N v b X B s Z X R l X 3 R p b W V f c 2 V y a W V z L 0 F 1 d G 9 S Z W 1 v d m V k Q 2 9 s d W 1 u c z E u e 2 x l X 2 1 f M j A w M C w 0 M D B 9 J n F 1 b 3 Q 7 L C Z x d W 9 0 O 1 N l Y 3 R p b 2 4 x L 0 h E U j I x L T I y X 0 N v b X B v c 2 l 0 Z V 9 p b m R p Y 2 V z X 2 N v b X B s Z X R l X 3 R p b W V f c 2 V y a W V z L 0 F 1 d G 9 S Z W 1 v d m V k Q 2 9 s d W 1 u c z E u e 2 x l X 2 1 f M j A w M S w 0 M D F 9 J n F 1 b 3 Q 7 L C Z x d W 9 0 O 1 N l Y 3 R p b 2 4 x L 0 h E U j I x L T I y X 0 N v b X B v c 2 l 0 Z V 9 p b m R p Y 2 V z X 2 N v b X B s Z X R l X 3 R p b W V f c 2 V y a W V z L 0 F 1 d G 9 S Z W 1 v d m V k Q 2 9 s d W 1 u c z E u e 2 x l X 2 1 f M j A w M i w 0 M D J 9 J n F 1 b 3 Q 7 L C Z x d W 9 0 O 1 N l Y 3 R p b 2 4 x L 0 h E U j I x L T I y X 0 N v b X B v c 2 l 0 Z V 9 p b m R p Y 2 V z X 2 N v b X B s Z X R l X 3 R p b W V f c 2 V y a W V z L 0 F 1 d G 9 S Z W 1 v d m V k Q 2 9 s d W 1 u c z E u e 2 x l X 2 1 f M j A w M y w 0 M D N 9 J n F 1 b 3 Q 7 L C Z x d W 9 0 O 1 N l Y 3 R p b 2 4 x L 0 h E U j I x L T I y X 0 N v b X B v c 2 l 0 Z V 9 p b m R p Y 2 V z X 2 N v b X B s Z X R l X 3 R p b W V f c 2 V y a W V z L 0 F 1 d G 9 S Z W 1 v d m V k Q 2 9 s d W 1 u c z E u e 2 x l X 2 1 f M j A w N C w 0 M D R 9 J n F 1 b 3 Q 7 L C Z x d W 9 0 O 1 N l Y 3 R p b 2 4 x L 0 h E U j I x L T I y X 0 N v b X B v c 2 l 0 Z V 9 p b m R p Y 2 V z X 2 N v b X B s Z X R l X 3 R p b W V f c 2 V y a W V z L 0 F 1 d G 9 S Z W 1 v d m V k Q 2 9 s d W 1 u c z E u e 2 x l X 2 1 f M j A w N S w 0 M D V 9 J n F 1 b 3 Q 7 L C Z x d W 9 0 O 1 N l Y 3 R p b 2 4 x L 0 h E U j I x L T I y X 0 N v b X B v c 2 l 0 Z V 9 p b m R p Y 2 V z X 2 N v b X B s Z X R l X 3 R p b W V f c 2 V y a W V z L 0 F 1 d G 9 S Z W 1 v d m V k Q 2 9 s d W 1 u c z E u e 2 x l X 2 1 f M j A w N i w 0 M D Z 9 J n F 1 b 3 Q 7 L C Z x d W 9 0 O 1 N l Y 3 R p b 2 4 x L 0 h E U j I x L T I y X 0 N v b X B v c 2 l 0 Z V 9 p b m R p Y 2 V z X 2 N v b X B s Z X R l X 3 R p b W V f c 2 V y a W V z L 0 F 1 d G 9 S Z W 1 v d m V k Q 2 9 s d W 1 u c z E u e 2 x l X 2 1 f M j A w N y w 0 M D d 9 J n F 1 b 3 Q 7 L C Z x d W 9 0 O 1 N l Y 3 R p b 2 4 x L 0 h E U j I x L T I y X 0 N v b X B v c 2 l 0 Z V 9 p b m R p Y 2 V z X 2 N v b X B s Z X R l X 3 R p b W V f c 2 V y a W V z L 0 F 1 d G 9 S Z W 1 v d m V k Q 2 9 s d W 1 u c z E u e 2 x l X 2 1 f M j A w O C w 0 M D h 9 J n F 1 b 3 Q 7 L C Z x d W 9 0 O 1 N l Y 3 R p b 2 4 x L 0 h E U j I x L T I y X 0 N v b X B v c 2 l 0 Z V 9 p b m R p Y 2 V z X 2 N v b X B s Z X R l X 3 R p b W V f c 2 V y a W V z L 0 F 1 d G 9 S Z W 1 v d m V k Q 2 9 s d W 1 u c z E u e 2 x l X 2 1 f M j A w O S w 0 M D l 9 J n F 1 b 3 Q 7 L C Z x d W 9 0 O 1 N l Y 3 R p b 2 4 x L 0 h E U j I x L T I y X 0 N v b X B v c 2 l 0 Z V 9 p b m R p Y 2 V z X 2 N v b X B s Z X R l X 3 R p b W V f c 2 V y a W V z L 0 F 1 d G 9 S Z W 1 v d m V k Q 2 9 s d W 1 u c z E u e 2 x l X 2 1 f M j A x M C w 0 M T B 9 J n F 1 b 3 Q 7 L C Z x d W 9 0 O 1 N l Y 3 R p b 2 4 x L 0 h E U j I x L T I y X 0 N v b X B v c 2 l 0 Z V 9 p b m R p Y 2 V z X 2 N v b X B s Z X R l X 3 R p b W V f c 2 V y a W V z L 0 F 1 d G 9 S Z W 1 v d m V k Q 2 9 s d W 1 u c z E u e 2 x l X 2 1 f M j A x M S w 0 M T F 9 J n F 1 b 3 Q 7 L C Z x d W 9 0 O 1 N l Y 3 R p b 2 4 x L 0 h E U j I x L T I y X 0 N v b X B v c 2 l 0 Z V 9 p b m R p Y 2 V z X 2 N v b X B s Z X R l X 3 R p b W V f c 2 V y a W V z L 0 F 1 d G 9 S Z W 1 v d m V k Q 2 9 s d W 1 u c z E u e 2 x l X 2 1 f M j A x M i w 0 M T J 9 J n F 1 b 3 Q 7 L C Z x d W 9 0 O 1 N l Y 3 R p b 2 4 x L 0 h E U j I x L T I y X 0 N v b X B v c 2 l 0 Z V 9 p b m R p Y 2 V z X 2 N v b X B s Z X R l X 3 R p b W V f c 2 V y a W V z L 0 F 1 d G 9 S Z W 1 v d m V k Q 2 9 s d W 1 u c z E u e 2 x l X 2 1 f M j A x M y w 0 M T N 9 J n F 1 b 3 Q 7 L C Z x d W 9 0 O 1 N l Y 3 R p b 2 4 x L 0 h E U j I x L T I y X 0 N v b X B v c 2 l 0 Z V 9 p b m R p Y 2 V z X 2 N v b X B s Z X R l X 3 R p b W V f c 2 V y a W V z L 0 F 1 d G 9 S Z W 1 v d m V k Q 2 9 s d W 1 u c z E u e 2 x l X 2 1 f M j A x N C w 0 M T R 9 J n F 1 b 3 Q 7 L C Z x d W 9 0 O 1 N l Y 3 R p b 2 4 x L 0 h E U j I x L T I y X 0 N v b X B v c 2 l 0 Z V 9 p b m R p Y 2 V z X 2 N v b X B s Z X R l X 3 R p b W V f c 2 V y a W V z L 0 F 1 d G 9 S Z W 1 v d m V k Q 2 9 s d W 1 u c z E u e 2 x l X 2 1 f M j A x N S w 0 M T V 9 J n F 1 b 3 Q 7 L C Z x d W 9 0 O 1 N l Y 3 R p b 2 4 x L 0 h E U j I x L T I y X 0 N v b X B v c 2 l 0 Z V 9 p b m R p Y 2 V z X 2 N v b X B s Z X R l X 3 R p b W V f c 2 V y a W V z L 0 F 1 d G 9 S Z W 1 v d m V k Q 2 9 s d W 1 u c z E u e 2 x l X 2 1 f M j A x N i w 0 M T Z 9 J n F 1 b 3 Q 7 L C Z x d W 9 0 O 1 N l Y 3 R p b 2 4 x L 0 h E U j I x L T I y X 0 N v b X B v c 2 l 0 Z V 9 p b m R p Y 2 V z X 2 N v b X B s Z X R l X 3 R p b W V f c 2 V y a W V z L 0 F 1 d G 9 S Z W 1 v d m V k Q 2 9 s d W 1 u c z E u e 2 x l X 2 1 f M j A x N y w 0 M T d 9 J n F 1 b 3 Q 7 L C Z x d W 9 0 O 1 N l Y 3 R p b 2 4 x L 0 h E U j I x L T I y X 0 N v b X B v c 2 l 0 Z V 9 p b m R p Y 2 V z X 2 N v b X B s Z X R l X 3 R p b W V f c 2 V y a W V z L 0 F 1 d G 9 S Z W 1 v d m V k Q 2 9 s d W 1 u c z E u e 2 x l X 2 1 f M j A x O C w 0 M T h 9 J n F 1 b 3 Q 7 L C Z x d W 9 0 O 1 N l Y 3 R p b 2 4 x L 0 h E U j I x L T I y X 0 N v b X B v c 2 l 0 Z V 9 p b m R p Y 2 V z X 2 N v b X B s Z X R l X 3 R p b W V f c 2 V y a W V z L 0 F 1 d G 9 S Z W 1 v d m V k Q 2 9 s d W 1 u c z E u e 2 x l X 2 1 f M j A x O S w 0 M T l 9 J n F 1 b 3 Q 7 L C Z x d W 9 0 O 1 N l Y 3 R p b 2 4 x L 0 h E U j I x L T I y X 0 N v b X B v c 2 l 0 Z V 9 p b m R p Y 2 V z X 2 N v b X B s Z X R l X 3 R p b W V f c 2 V y a W V z L 0 F 1 d G 9 S Z W 1 v d m V k Q 2 9 s d W 1 u c z E u e 2 x l X 2 1 f M j A y M C w 0 M j B 9 J n F 1 b 3 Q 7 L C Z x d W 9 0 O 1 N l Y 3 R p b 2 4 x L 0 h E U j I x L T I y X 0 N v b X B v c 2 l 0 Z V 9 p b m R p Y 2 V z X 2 N v b X B s Z X R l X 3 R p b W V f c 2 V y a W V z L 0 F 1 d G 9 S Z W 1 v d m V k Q 2 9 s d W 1 u c z E u e 2 x l X 2 1 f M j A y M S w 0 M j F 9 J n F 1 b 3 Q 7 L C Z x d W 9 0 O 1 N l Y 3 R p b 2 4 x L 0 h E U j I x L T I y X 0 N v b X B v c 2 l 0 Z V 9 p b m R p Y 2 V z X 2 N v b X B s Z X R l X 3 R p b W V f c 2 V y a W V z L 0 F 1 d G 9 S Z W 1 v d m V k Q 2 9 s d W 1 u c z E u e 2 V 5 c 1 9 t X z E 5 O T A s N D I y f S Z x d W 9 0 O y w m c X V v d D t T Z W N 0 a W 9 u M S 9 I R F I y M S 0 y M l 9 D b 2 1 w b 3 N p d G V f a W 5 k a W N l c 1 9 j b 2 1 w b G V 0 Z V 9 0 a W 1 l X 3 N l c m l l c y 9 B d X R v U m V t b 3 Z l Z E N v b H V t b n M x L n t l e X N f b V 8 x O T k x L D Q y M 3 0 m c X V v d D s s J n F 1 b 3 Q 7 U 2 V j d G l v b j E v S E R S M j E t M j J f Q 2 9 t c G 9 z a X R l X 2 l u Z G l j Z X N f Y 2 9 t c G x l d G V f d G l t Z V 9 z Z X J p Z X M v Q X V 0 b 1 J l b W 9 2 Z W R D b 2 x 1 b W 5 z M S 5 7 Z X l z X 2 1 f M T k 5 M i w 0 M j R 9 J n F 1 b 3 Q 7 L C Z x d W 9 0 O 1 N l Y 3 R p b 2 4 x L 0 h E U j I x L T I y X 0 N v b X B v c 2 l 0 Z V 9 p b m R p Y 2 V z X 2 N v b X B s Z X R l X 3 R p b W V f c 2 V y a W V z L 0 F 1 d G 9 S Z W 1 v d m V k Q 2 9 s d W 1 u c z E u e 2 V 5 c 1 9 t X z E 5 O T M s N D I 1 f S Z x d W 9 0 O y w m c X V v d D t T Z W N 0 a W 9 u M S 9 I R F I y M S 0 y M l 9 D b 2 1 w b 3 N p d G V f a W 5 k a W N l c 1 9 j b 2 1 w b G V 0 Z V 9 0 a W 1 l X 3 N l c m l l c y 9 B d X R v U m V t b 3 Z l Z E N v b H V t b n M x L n t l e X N f b V 8 x O T k 0 L D Q y N n 0 m c X V v d D s s J n F 1 b 3 Q 7 U 2 V j d G l v b j E v S E R S M j E t M j J f Q 2 9 t c G 9 z a X R l X 2 l u Z G l j Z X N f Y 2 9 t c G x l d G V f d G l t Z V 9 z Z X J p Z X M v Q X V 0 b 1 J l b W 9 2 Z W R D b 2 x 1 b W 5 z M S 5 7 Z X l z X 2 1 f M T k 5 N S w 0 M j d 9 J n F 1 b 3 Q 7 L C Z x d W 9 0 O 1 N l Y 3 R p b 2 4 x L 0 h E U j I x L T I y X 0 N v b X B v c 2 l 0 Z V 9 p b m R p Y 2 V z X 2 N v b X B s Z X R l X 3 R p b W V f c 2 V y a W V z L 0 F 1 d G 9 S Z W 1 v d m V k Q 2 9 s d W 1 u c z E u e 2 V 5 c 1 9 t X z E 5 O T Y s N D I 4 f S Z x d W 9 0 O y w m c X V v d D t T Z W N 0 a W 9 u M S 9 I R F I y M S 0 y M l 9 D b 2 1 w b 3 N p d G V f a W 5 k a W N l c 1 9 j b 2 1 w b G V 0 Z V 9 0 a W 1 l X 3 N l c m l l c y 9 B d X R v U m V t b 3 Z l Z E N v b H V t b n M x L n t l e X N f b V 8 x O T k 3 L D Q y O X 0 m c X V v d D s s J n F 1 b 3 Q 7 U 2 V j d G l v b j E v S E R S M j E t M j J f Q 2 9 t c G 9 z a X R l X 2 l u Z G l j Z X N f Y 2 9 t c G x l d G V f d G l t Z V 9 z Z X J p Z X M v Q X V 0 b 1 J l b W 9 2 Z W R D b 2 x 1 b W 5 z M S 5 7 Z X l z X 2 1 f M T k 5 O C w 0 M z B 9 J n F 1 b 3 Q 7 L C Z x d W 9 0 O 1 N l Y 3 R p b 2 4 x L 0 h E U j I x L T I y X 0 N v b X B v c 2 l 0 Z V 9 p b m R p Y 2 V z X 2 N v b X B s Z X R l X 3 R p b W V f c 2 V y a W V z L 0 F 1 d G 9 S Z W 1 v d m V k Q 2 9 s d W 1 u c z E u e 2 V 5 c 1 9 t X z E 5 O T k s N D M x f S Z x d W 9 0 O y w m c X V v d D t T Z W N 0 a W 9 u M S 9 I R F I y M S 0 y M l 9 D b 2 1 w b 3 N p d G V f a W 5 k a W N l c 1 9 j b 2 1 w b G V 0 Z V 9 0 a W 1 l X 3 N l c m l l c y 9 B d X R v U m V t b 3 Z l Z E N v b H V t b n M x L n t l e X N f b V 8 y M D A w L D Q z M n 0 m c X V v d D s s J n F 1 b 3 Q 7 U 2 V j d G l v b j E v S E R S M j E t M j J f Q 2 9 t c G 9 z a X R l X 2 l u Z G l j Z X N f Y 2 9 t c G x l d G V f d G l t Z V 9 z Z X J p Z X M v Q X V 0 b 1 J l b W 9 2 Z W R D b 2 x 1 b W 5 z M S 5 7 Z X l z X 2 1 f M j A w M S w 0 M z N 9 J n F 1 b 3 Q 7 L C Z x d W 9 0 O 1 N l Y 3 R p b 2 4 x L 0 h E U j I x L T I y X 0 N v b X B v c 2 l 0 Z V 9 p b m R p Y 2 V z X 2 N v b X B s Z X R l X 3 R p b W V f c 2 V y a W V z L 0 F 1 d G 9 S Z W 1 v d m V k Q 2 9 s d W 1 u c z E u e 2 V 5 c 1 9 t X z I w M D I s N D M 0 f S Z x d W 9 0 O y w m c X V v d D t T Z W N 0 a W 9 u M S 9 I R F I y M S 0 y M l 9 D b 2 1 w b 3 N p d G V f a W 5 k a W N l c 1 9 j b 2 1 w b G V 0 Z V 9 0 a W 1 l X 3 N l c m l l c y 9 B d X R v U m V t b 3 Z l Z E N v b H V t b n M x L n t l e X N f b V 8 y M D A z L D Q z N X 0 m c X V v d D s s J n F 1 b 3 Q 7 U 2 V j d G l v b j E v S E R S M j E t M j J f Q 2 9 t c G 9 z a X R l X 2 l u Z G l j Z X N f Y 2 9 t c G x l d G V f d G l t Z V 9 z Z X J p Z X M v Q X V 0 b 1 J l b W 9 2 Z W R D b 2 x 1 b W 5 z M S 5 7 Z X l z X 2 1 f M j A w N C w 0 M z Z 9 J n F 1 b 3 Q 7 L C Z x d W 9 0 O 1 N l Y 3 R p b 2 4 x L 0 h E U j I x L T I y X 0 N v b X B v c 2 l 0 Z V 9 p b m R p Y 2 V z X 2 N v b X B s Z X R l X 3 R p b W V f c 2 V y a W V z L 0 F 1 d G 9 S Z W 1 v d m V k Q 2 9 s d W 1 u c z E u e 2 V 5 c 1 9 t X z I w M D U s N D M 3 f S Z x d W 9 0 O y w m c X V v d D t T Z W N 0 a W 9 u M S 9 I R F I y M S 0 y M l 9 D b 2 1 w b 3 N p d G V f a W 5 k a W N l c 1 9 j b 2 1 w b G V 0 Z V 9 0 a W 1 l X 3 N l c m l l c y 9 B d X R v U m V t b 3 Z l Z E N v b H V t b n M x L n t l e X N f b V 8 y M D A 2 L D Q z O H 0 m c X V v d D s s J n F 1 b 3 Q 7 U 2 V j d G l v b j E v S E R S M j E t M j J f Q 2 9 t c G 9 z a X R l X 2 l u Z G l j Z X N f Y 2 9 t c G x l d G V f d G l t Z V 9 z Z X J p Z X M v Q X V 0 b 1 J l b W 9 2 Z W R D b 2 x 1 b W 5 z M S 5 7 Z X l z X 2 1 f M j A w N y w 0 M z l 9 J n F 1 b 3 Q 7 L C Z x d W 9 0 O 1 N l Y 3 R p b 2 4 x L 0 h E U j I x L T I y X 0 N v b X B v c 2 l 0 Z V 9 p b m R p Y 2 V z X 2 N v b X B s Z X R l X 3 R p b W V f c 2 V y a W V z L 0 F 1 d G 9 S Z W 1 v d m V k Q 2 9 s d W 1 u c z E u e 2 V 5 c 1 9 t X z I w M D g s N D Q w f S Z x d W 9 0 O y w m c X V v d D t T Z W N 0 a W 9 u M S 9 I R F I y M S 0 y M l 9 D b 2 1 w b 3 N p d G V f a W 5 k a W N l c 1 9 j b 2 1 w b G V 0 Z V 9 0 a W 1 l X 3 N l c m l l c y 9 B d X R v U m V t b 3 Z l Z E N v b H V t b n M x L n t l e X N f b V 8 y M D A 5 L D Q 0 M X 0 m c X V v d D s s J n F 1 b 3 Q 7 U 2 V j d G l v b j E v S E R S M j E t M j J f Q 2 9 t c G 9 z a X R l X 2 l u Z G l j Z X N f Y 2 9 t c G x l d G V f d G l t Z V 9 z Z X J p Z X M v Q X V 0 b 1 J l b W 9 2 Z W R D b 2 x 1 b W 5 z M S 5 7 Z X l z X 2 1 f M j A x M C w 0 N D J 9 J n F 1 b 3 Q 7 L C Z x d W 9 0 O 1 N l Y 3 R p b 2 4 x L 0 h E U j I x L T I y X 0 N v b X B v c 2 l 0 Z V 9 p b m R p Y 2 V z X 2 N v b X B s Z X R l X 3 R p b W V f c 2 V y a W V z L 0 F 1 d G 9 S Z W 1 v d m V k Q 2 9 s d W 1 u c z E u e 2 V 5 c 1 9 t X z I w M T E s N D Q z f S Z x d W 9 0 O y w m c X V v d D t T Z W N 0 a W 9 u M S 9 I R F I y M S 0 y M l 9 D b 2 1 w b 3 N p d G V f a W 5 k a W N l c 1 9 j b 2 1 w b G V 0 Z V 9 0 a W 1 l X 3 N l c m l l c y 9 B d X R v U m V t b 3 Z l Z E N v b H V t b n M x L n t l e X N f b V 8 y M D E y L D Q 0 N H 0 m c X V v d D s s J n F 1 b 3 Q 7 U 2 V j d G l v b j E v S E R S M j E t M j J f Q 2 9 t c G 9 z a X R l X 2 l u Z G l j Z X N f Y 2 9 t c G x l d G V f d G l t Z V 9 z Z X J p Z X M v Q X V 0 b 1 J l b W 9 2 Z W R D b 2 x 1 b W 5 z M S 5 7 Z X l z X 2 1 f M j A x M y w 0 N D V 9 J n F 1 b 3 Q 7 L C Z x d W 9 0 O 1 N l Y 3 R p b 2 4 x L 0 h E U j I x L T I y X 0 N v b X B v c 2 l 0 Z V 9 p b m R p Y 2 V z X 2 N v b X B s Z X R l X 3 R p b W V f c 2 V y a W V z L 0 F 1 d G 9 S Z W 1 v d m V k Q 2 9 s d W 1 u c z E u e 2 V 5 c 1 9 t X z I w M T Q s N D Q 2 f S Z x d W 9 0 O y w m c X V v d D t T Z W N 0 a W 9 u M S 9 I R F I y M S 0 y M l 9 D b 2 1 w b 3 N p d G V f a W 5 k a W N l c 1 9 j b 2 1 w b G V 0 Z V 9 0 a W 1 l X 3 N l c m l l c y 9 B d X R v U m V t b 3 Z l Z E N v b H V t b n M x L n t l e X N f b V 8 y M D E 1 L D Q 0 N 3 0 m c X V v d D s s J n F 1 b 3 Q 7 U 2 V j d G l v b j E v S E R S M j E t M j J f Q 2 9 t c G 9 z a X R l X 2 l u Z G l j Z X N f Y 2 9 t c G x l d G V f d G l t Z V 9 z Z X J p Z X M v Q X V 0 b 1 J l b W 9 2 Z W R D b 2 x 1 b W 5 z M S 5 7 Z X l z X 2 1 f M j A x N i w 0 N D h 9 J n F 1 b 3 Q 7 L C Z x d W 9 0 O 1 N l Y 3 R p b 2 4 x L 0 h E U j I x L T I y X 0 N v b X B v c 2 l 0 Z V 9 p b m R p Y 2 V z X 2 N v b X B s Z X R l X 3 R p b W V f c 2 V y a W V z L 0 F 1 d G 9 S Z W 1 v d m V k Q 2 9 s d W 1 u c z E u e 2 V 5 c 1 9 t X z I w M T c s N D Q 5 f S Z x d W 9 0 O y w m c X V v d D t T Z W N 0 a W 9 u M S 9 I R F I y M S 0 y M l 9 D b 2 1 w b 3 N p d G V f a W 5 k a W N l c 1 9 j b 2 1 w b G V 0 Z V 9 0 a W 1 l X 3 N l c m l l c y 9 B d X R v U m V t b 3 Z l Z E N v b H V t b n M x L n t l e X N f b V 8 y M D E 4 L D Q 1 M H 0 m c X V v d D s s J n F 1 b 3 Q 7 U 2 V j d G l v b j E v S E R S M j E t M j J f Q 2 9 t c G 9 z a X R l X 2 l u Z G l j Z X N f Y 2 9 t c G x l d G V f d G l t Z V 9 z Z X J p Z X M v Q X V 0 b 1 J l b W 9 2 Z W R D b 2 x 1 b W 5 z M S 5 7 Z X l z X 2 1 f M j A x O S w 0 N T F 9 J n F 1 b 3 Q 7 L C Z x d W 9 0 O 1 N l Y 3 R p b 2 4 x L 0 h E U j I x L T I y X 0 N v b X B v c 2 l 0 Z V 9 p b m R p Y 2 V z X 2 N v b X B s Z X R l X 3 R p b W V f c 2 V y a W V z L 0 F 1 d G 9 S Z W 1 v d m V k Q 2 9 s d W 1 u c z E u e 2 V 5 c 1 9 t X z I w M j A s N D U y f S Z x d W 9 0 O y w m c X V v d D t T Z W N 0 a W 9 u M S 9 I R F I y M S 0 y M l 9 D b 2 1 w b 3 N p d G V f a W 5 k a W N l c 1 9 j b 2 1 w b G V 0 Z V 9 0 a W 1 l X 3 N l c m l l c y 9 B d X R v U m V t b 3 Z l Z E N v b H V t b n M x L n t l e X N f b V 8 y M D I x L D Q 1 M 3 0 m c X V v d D s s J n F 1 b 3 Q 7 U 2 V j d G l v b j E v S E R S M j E t M j J f Q 2 9 t c G 9 z a X R l X 2 l u Z G l j Z X N f Y 2 9 t c G x l d G V f d G l t Z V 9 z Z X J p Z X M v Q X V 0 b 1 J l b W 9 2 Z W R D b 2 x 1 b W 5 z M S 5 7 b X l z X 2 1 f M T k 5 M C w 0 N T R 9 J n F 1 b 3 Q 7 L C Z x d W 9 0 O 1 N l Y 3 R p b 2 4 x L 0 h E U j I x L T I y X 0 N v b X B v c 2 l 0 Z V 9 p b m R p Y 2 V z X 2 N v b X B s Z X R l X 3 R p b W V f c 2 V y a W V z L 0 F 1 d G 9 S Z W 1 v d m V k Q 2 9 s d W 1 u c z E u e 2 1 5 c 1 9 t X z E 5 O T E s N D U 1 f S Z x d W 9 0 O y w m c X V v d D t T Z W N 0 a W 9 u M S 9 I R F I y M S 0 y M l 9 D b 2 1 w b 3 N p d G V f a W 5 k a W N l c 1 9 j b 2 1 w b G V 0 Z V 9 0 a W 1 l X 3 N l c m l l c y 9 B d X R v U m V t b 3 Z l Z E N v b H V t b n M x L n t t e X N f b V 8 x O T k y L D Q 1 N n 0 m c X V v d D s s J n F 1 b 3 Q 7 U 2 V j d G l v b j E v S E R S M j E t M j J f Q 2 9 t c G 9 z a X R l X 2 l u Z G l j Z X N f Y 2 9 t c G x l d G V f d G l t Z V 9 z Z X J p Z X M v Q X V 0 b 1 J l b W 9 2 Z W R D b 2 x 1 b W 5 z M S 5 7 b X l z X 2 1 f M T k 5 M y w 0 N T d 9 J n F 1 b 3 Q 7 L C Z x d W 9 0 O 1 N l Y 3 R p b 2 4 x L 0 h E U j I x L T I y X 0 N v b X B v c 2 l 0 Z V 9 p b m R p Y 2 V z X 2 N v b X B s Z X R l X 3 R p b W V f c 2 V y a W V z L 0 F 1 d G 9 S Z W 1 v d m V k Q 2 9 s d W 1 u c z E u e 2 1 5 c 1 9 t X z E 5 O T Q s N D U 4 f S Z x d W 9 0 O y w m c X V v d D t T Z W N 0 a W 9 u M S 9 I R F I y M S 0 y M l 9 D b 2 1 w b 3 N p d G V f a W 5 k a W N l c 1 9 j b 2 1 w b G V 0 Z V 9 0 a W 1 l X 3 N l c m l l c y 9 B d X R v U m V t b 3 Z l Z E N v b H V t b n M x L n t t e X N f b V 8 x O T k 1 L D Q 1 O X 0 m c X V v d D s s J n F 1 b 3 Q 7 U 2 V j d G l v b j E v S E R S M j E t M j J f Q 2 9 t c G 9 z a X R l X 2 l u Z G l j Z X N f Y 2 9 t c G x l d G V f d G l t Z V 9 z Z X J p Z X M v Q X V 0 b 1 J l b W 9 2 Z W R D b 2 x 1 b W 5 z M S 5 7 b X l z X 2 1 f M T k 5 N i w 0 N j B 9 J n F 1 b 3 Q 7 L C Z x d W 9 0 O 1 N l Y 3 R p b 2 4 x L 0 h E U j I x L T I y X 0 N v b X B v c 2 l 0 Z V 9 p b m R p Y 2 V z X 2 N v b X B s Z X R l X 3 R p b W V f c 2 V y a W V z L 0 F 1 d G 9 S Z W 1 v d m V k Q 2 9 s d W 1 u c z E u e 2 1 5 c 1 9 t X z E 5 O T c s N D Y x f S Z x d W 9 0 O y w m c X V v d D t T Z W N 0 a W 9 u M S 9 I R F I y M S 0 y M l 9 D b 2 1 w b 3 N p d G V f a W 5 k a W N l c 1 9 j b 2 1 w b G V 0 Z V 9 0 a W 1 l X 3 N l c m l l c y 9 B d X R v U m V t b 3 Z l Z E N v b H V t b n M x L n t t e X N f b V 8 x O T k 4 L D Q 2 M n 0 m c X V v d D s s J n F 1 b 3 Q 7 U 2 V j d G l v b j E v S E R S M j E t M j J f Q 2 9 t c G 9 z a X R l X 2 l u Z G l j Z X N f Y 2 9 t c G x l d G V f d G l t Z V 9 z Z X J p Z X M v Q X V 0 b 1 J l b W 9 2 Z W R D b 2 x 1 b W 5 z M S 5 7 b X l z X 2 1 f M T k 5 O S w 0 N j N 9 J n F 1 b 3 Q 7 L C Z x d W 9 0 O 1 N l Y 3 R p b 2 4 x L 0 h E U j I x L T I y X 0 N v b X B v c 2 l 0 Z V 9 p b m R p Y 2 V z X 2 N v b X B s Z X R l X 3 R p b W V f c 2 V y a W V z L 0 F 1 d G 9 S Z W 1 v d m V k Q 2 9 s d W 1 u c z E u e 2 1 5 c 1 9 t X z I w M D A s N D Y 0 f S Z x d W 9 0 O y w m c X V v d D t T Z W N 0 a W 9 u M S 9 I R F I y M S 0 y M l 9 D b 2 1 w b 3 N p d G V f a W 5 k a W N l c 1 9 j b 2 1 w b G V 0 Z V 9 0 a W 1 l X 3 N l c m l l c y 9 B d X R v U m V t b 3 Z l Z E N v b H V t b n M x L n t t e X N f b V 8 y M D A x L D Q 2 N X 0 m c X V v d D s s J n F 1 b 3 Q 7 U 2 V j d G l v b j E v S E R S M j E t M j J f Q 2 9 t c G 9 z a X R l X 2 l u Z G l j Z X N f Y 2 9 t c G x l d G V f d G l t Z V 9 z Z X J p Z X M v Q X V 0 b 1 J l b W 9 2 Z W R D b 2 x 1 b W 5 z M S 5 7 b X l z X 2 1 f M j A w M i w 0 N j Z 9 J n F 1 b 3 Q 7 L C Z x d W 9 0 O 1 N l Y 3 R p b 2 4 x L 0 h E U j I x L T I y X 0 N v b X B v c 2 l 0 Z V 9 p b m R p Y 2 V z X 2 N v b X B s Z X R l X 3 R p b W V f c 2 V y a W V z L 0 F 1 d G 9 S Z W 1 v d m V k Q 2 9 s d W 1 u c z E u e 2 1 5 c 1 9 t X z I w M D M s N D Y 3 f S Z x d W 9 0 O y w m c X V v d D t T Z W N 0 a W 9 u M S 9 I R F I y M S 0 y M l 9 D b 2 1 w b 3 N p d G V f a W 5 k a W N l c 1 9 j b 2 1 w b G V 0 Z V 9 0 a W 1 l X 3 N l c m l l c y 9 B d X R v U m V t b 3 Z l Z E N v b H V t b n M x L n t t e X N f b V 8 y M D A 0 L D Q 2 O H 0 m c X V v d D s s J n F 1 b 3 Q 7 U 2 V j d G l v b j E v S E R S M j E t M j J f Q 2 9 t c G 9 z a X R l X 2 l u Z G l j Z X N f Y 2 9 t c G x l d G V f d G l t Z V 9 z Z X J p Z X M v Q X V 0 b 1 J l b W 9 2 Z W R D b 2 x 1 b W 5 z M S 5 7 b X l z X 2 1 f M j A w N S w 0 N j l 9 J n F 1 b 3 Q 7 L C Z x d W 9 0 O 1 N l Y 3 R p b 2 4 x L 0 h E U j I x L T I y X 0 N v b X B v c 2 l 0 Z V 9 p b m R p Y 2 V z X 2 N v b X B s Z X R l X 3 R p b W V f c 2 V y a W V z L 0 F 1 d G 9 S Z W 1 v d m V k Q 2 9 s d W 1 u c z E u e 2 1 5 c 1 9 t X z I w M D Y s N D c w f S Z x d W 9 0 O y w m c X V v d D t T Z W N 0 a W 9 u M S 9 I R F I y M S 0 y M l 9 D b 2 1 w b 3 N p d G V f a W 5 k a W N l c 1 9 j b 2 1 w b G V 0 Z V 9 0 a W 1 l X 3 N l c m l l c y 9 B d X R v U m V t b 3 Z l Z E N v b H V t b n M x L n t t e X N f b V 8 y M D A 3 L D Q 3 M X 0 m c X V v d D s s J n F 1 b 3 Q 7 U 2 V j d G l v b j E v S E R S M j E t M j J f Q 2 9 t c G 9 z a X R l X 2 l u Z G l j Z X N f Y 2 9 t c G x l d G V f d G l t Z V 9 z Z X J p Z X M v Q X V 0 b 1 J l b W 9 2 Z W R D b 2 x 1 b W 5 z M S 5 7 b X l z X 2 1 f M j A w O C w 0 N z J 9 J n F 1 b 3 Q 7 L C Z x d W 9 0 O 1 N l Y 3 R p b 2 4 x L 0 h E U j I x L T I y X 0 N v b X B v c 2 l 0 Z V 9 p b m R p Y 2 V z X 2 N v b X B s Z X R l X 3 R p b W V f c 2 V y a W V z L 0 F 1 d G 9 S Z W 1 v d m V k Q 2 9 s d W 1 u c z E u e 2 1 5 c 1 9 t X z I w M D k s N D c z f S Z x d W 9 0 O y w m c X V v d D t T Z W N 0 a W 9 u M S 9 I R F I y M S 0 y M l 9 D b 2 1 w b 3 N p d G V f a W 5 k a W N l c 1 9 j b 2 1 w b G V 0 Z V 9 0 a W 1 l X 3 N l c m l l c y 9 B d X R v U m V t b 3 Z l Z E N v b H V t b n M x L n t t e X N f b V 8 y M D E w L D Q 3 N H 0 m c X V v d D s s J n F 1 b 3 Q 7 U 2 V j d G l v b j E v S E R S M j E t M j J f Q 2 9 t c G 9 z a X R l X 2 l u Z G l j Z X N f Y 2 9 t c G x l d G V f d G l t Z V 9 z Z X J p Z X M v Q X V 0 b 1 J l b W 9 2 Z W R D b 2 x 1 b W 5 z M S 5 7 b X l z X 2 1 f M j A x M S w 0 N z V 9 J n F 1 b 3 Q 7 L C Z x d W 9 0 O 1 N l Y 3 R p b 2 4 x L 0 h E U j I x L T I y X 0 N v b X B v c 2 l 0 Z V 9 p b m R p Y 2 V z X 2 N v b X B s Z X R l X 3 R p b W V f c 2 V y a W V z L 0 F 1 d G 9 S Z W 1 v d m V k Q 2 9 s d W 1 u c z E u e 2 1 5 c 1 9 t X z I w M T I s N D c 2 f S Z x d W 9 0 O y w m c X V v d D t T Z W N 0 a W 9 u M S 9 I R F I y M S 0 y M l 9 D b 2 1 w b 3 N p d G V f a W 5 k a W N l c 1 9 j b 2 1 w b G V 0 Z V 9 0 a W 1 l X 3 N l c m l l c y 9 B d X R v U m V t b 3 Z l Z E N v b H V t b n M x L n t t e X N f b V 8 y M D E z L D Q 3 N 3 0 m c X V v d D s s J n F 1 b 3 Q 7 U 2 V j d G l v b j E v S E R S M j E t M j J f Q 2 9 t c G 9 z a X R l X 2 l u Z G l j Z X N f Y 2 9 t c G x l d G V f d G l t Z V 9 z Z X J p Z X M v Q X V 0 b 1 J l b W 9 2 Z W R D b 2 x 1 b W 5 z M S 5 7 b X l z X 2 1 f M j A x N C w 0 N z h 9 J n F 1 b 3 Q 7 L C Z x d W 9 0 O 1 N l Y 3 R p b 2 4 x L 0 h E U j I x L T I y X 0 N v b X B v c 2 l 0 Z V 9 p b m R p Y 2 V z X 2 N v b X B s Z X R l X 3 R p b W V f c 2 V y a W V z L 0 F 1 d G 9 S Z W 1 v d m V k Q 2 9 s d W 1 u c z E u e 2 1 5 c 1 9 t X z I w M T U s N D c 5 f S Z x d W 9 0 O y w m c X V v d D t T Z W N 0 a W 9 u M S 9 I R F I y M S 0 y M l 9 D b 2 1 w b 3 N p d G V f a W 5 k a W N l c 1 9 j b 2 1 w b G V 0 Z V 9 0 a W 1 l X 3 N l c m l l c y 9 B d X R v U m V t b 3 Z l Z E N v b H V t b n M x L n t t e X N f b V 8 y M D E 2 L D Q 4 M H 0 m c X V v d D s s J n F 1 b 3 Q 7 U 2 V j d G l v b j E v S E R S M j E t M j J f Q 2 9 t c G 9 z a X R l X 2 l u Z G l j Z X N f Y 2 9 t c G x l d G V f d G l t Z V 9 z Z X J p Z X M v Q X V 0 b 1 J l b W 9 2 Z W R D b 2 x 1 b W 5 z M S 5 7 b X l z X 2 1 f M j A x N y w 0 O D F 9 J n F 1 b 3 Q 7 L C Z x d W 9 0 O 1 N l Y 3 R p b 2 4 x L 0 h E U j I x L T I y X 0 N v b X B v c 2 l 0 Z V 9 p b m R p Y 2 V z X 2 N v b X B s Z X R l X 3 R p b W V f c 2 V y a W V z L 0 F 1 d G 9 S Z W 1 v d m V k Q 2 9 s d W 1 u c z E u e 2 1 5 c 1 9 t X z I w M T g s N D g y f S Z x d W 9 0 O y w m c X V v d D t T Z W N 0 a W 9 u M S 9 I R F I y M S 0 y M l 9 D b 2 1 w b 3 N p d G V f a W 5 k a W N l c 1 9 j b 2 1 w b G V 0 Z V 9 0 a W 1 l X 3 N l c m l l c y 9 B d X R v U m V t b 3 Z l Z E N v b H V t b n M x L n t t e X N f b V 8 y M D E 5 L D Q 4 M 3 0 m c X V v d D s s J n F 1 b 3 Q 7 U 2 V j d G l v b j E v S E R S M j E t M j J f Q 2 9 t c G 9 z a X R l X 2 l u Z G l j Z X N f Y 2 9 t c G x l d G V f d G l t Z V 9 z Z X J p Z X M v Q X V 0 b 1 J l b W 9 2 Z W R D b 2 x 1 b W 5 z M S 5 7 b X l z X 2 1 f M j A y M C w 0 O D R 9 J n F 1 b 3 Q 7 L C Z x d W 9 0 O 1 N l Y 3 R p b 2 4 x L 0 h E U j I x L T I y X 0 N v b X B v c 2 l 0 Z V 9 p b m R p Y 2 V z X 2 N v b X B s Z X R l X 3 R p b W V f c 2 V y a W V z L 0 F 1 d G 9 S Z W 1 v d m V k Q 2 9 s d W 1 u c z E u e 2 1 5 c 1 9 t X z I w M j E s N D g 1 f S Z x d W 9 0 O y w m c X V v d D t T Z W N 0 a W 9 u M S 9 I R F I y M S 0 y M l 9 D b 2 1 w b 3 N p d G V f a W 5 k a W N l c 1 9 j b 2 1 w b G V 0 Z V 9 0 a W 1 l X 3 N l c m l l c y 9 B d X R v U m V t b 3 Z l Z E N v b H V t b n M x L n t n b m l f c G N f b V 8 x O T k w L D Q 4 N n 0 m c X V v d D s s J n F 1 b 3 Q 7 U 2 V j d G l v b j E v S E R S M j E t M j J f Q 2 9 t c G 9 z a X R l X 2 l u Z G l j Z X N f Y 2 9 t c G x l d G V f d G l t Z V 9 z Z X J p Z X M v Q X V 0 b 1 J l b W 9 2 Z W R D b 2 x 1 b W 5 z M S 5 7 Z 2 5 p X 3 B j X 2 1 f M T k 5 M S w 0 O D d 9 J n F 1 b 3 Q 7 L C Z x d W 9 0 O 1 N l Y 3 R p b 2 4 x L 0 h E U j I x L T I y X 0 N v b X B v c 2 l 0 Z V 9 p b m R p Y 2 V z X 2 N v b X B s Z X R l X 3 R p b W V f c 2 V y a W V z L 0 F 1 d G 9 S Z W 1 v d m V k Q 2 9 s d W 1 u c z E u e 2 d u a V 9 w Y 1 9 t X z E 5 O T I s N D g 4 f S Z x d W 9 0 O y w m c X V v d D t T Z W N 0 a W 9 u M S 9 I R F I y M S 0 y M l 9 D b 2 1 w b 3 N p d G V f a W 5 k a W N l c 1 9 j b 2 1 w b G V 0 Z V 9 0 a W 1 l X 3 N l c m l l c y 9 B d X R v U m V t b 3 Z l Z E N v b H V t b n M x L n t n b m l f c G N f b V 8 x O T k z L D Q 4 O X 0 m c X V v d D s s J n F 1 b 3 Q 7 U 2 V j d G l v b j E v S E R S M j E t M j J f Q 2 9 t c G 9 z a X R l X 2 l u Z G l j Z X N f Y 2 9 t c G x l d G V f d G l t Z V 9 z Z X J p Z X M v Q X V 0 b 1 J l b W 9 2 Z W R D b 2 x 1 b W 5 z M S 5 7 Z 2 5 p X 3 B j X 2 1 f M T k 5 N C w 0 O T B 9 J n F 1 b 3 Q 7 L C Z x d W 9 0 O 1 N l Y 3 R p b 2 4 x L 0 h E U j I x L T I y X 0 N v b X B v c 2 l 0 Z V 9 p b m R p Y 2 V z X 2 N v b X B s Z X R l X 3 R p b W V f c 2 V y a W V z L 0 F 1 d G 9 S Z W 1 v d m V k Q 2 9 s d W 1 u c z E u e 2 d u a V 9 w Y 1 9 t X z E 5 O T U s N D k x f S Z x d W 9 0 O y w m c X V v d D t T Z W N 0 a W 9 u M S 9 I R F I y M S 0 y M l 9 D b 2 1 w b 3 N p d G V f a W 5 k a W N l c 1 9 j b 2 1 w b G V 0 Z V 9 0 a W 1 l X 3 N l c m l l c y 9 B d X R v U m V t b 3 Z l Z E N v b H V t b n M x L n t n b m l f c G N f b V 8 x O T k 2 L D Q 5 M n 0 m c X V v d D s s J n F 1 b 3 Q 7 U 2 V j d G l v b j E v S E R S M j E t M j J f Q 2 9 t c G 9 z a X R l X 2 l u Z G l j Z X N f Y 2 9 t c G x l d G V f d G l t Z V 9 z Z X J p Z X M v Q X V 0 b 1 J l b W 9 2 Z W R D b 2 x 1 b W 5 z M S 5 7 Z 2 5 p X 3 B j X 2 1 f M T k 5 N y w 0 O T N 9 J n F 1 b 3 Q 7 L C Z x d W 9 0 O 1 N l Y 3 R p b 2 4 x L 0 h E U j I x L T I y X 0 N v b X B v c 2 l 0 Z V 9 p b m R p Y 2 V z X 2 N v b X B s Z X R l X 3 R p b W V f c 2 V y a W V z L 0 F 1 d G 9 S Z W 1 v d m V k Q 2 9 s d W 1 u c z E u e 2 d u a V 9 w Y 1 9 t X z E 5 O T g s N D k 0 f S Z x d W 9 0 O y w m c X V v d D t T Z W N 0 a W 9 u M S 9 I R F I y M S 0 y M l 9 D b 2 1 w b 3 N p d G V f a W 5 k a W N l c 1 9 j b 2 1 w b G V 0 Z V 9 0 a W 1 l X 3 N l c m l l c y 9 B d X R v U m V t b 3 Z l Z E N v b H V t b n M x L n t n b m l f c G N f b V 8 x O T k 5 L D Q 5 N X 0 m c X V v d D s s J n F 1 b 3 Q 7 U 2 V j d G l v b j E v S E R S M j E t M j J f Q 2 9 t c G 9 z a X R l X 2 l u Z G l j Z X N f Y 2 9 t c G x l d G V f d G l t Z V 9 z Z X J p Z X M v Q X V 0 b 1 J l b W 9 2 Z W R D b 2 x 1 b W 5 z M S 5 7 Z 2 5 p X 3 B j X 2 1 f M j A w M C w 0 O T Z 9 J n F 1 b 3 Q 7 L C Z x d W 9 0 O 1 N l Y 3 R p b 2 4 x L 0 h E U j I x L T I y X 0 N v b X B v c 2 l 0 Z V 9 p b m R p Y 2 V z X 2 N v b X B s Z X R l X 3 R p b W V f c 2 V y a W V z L 0 F 1 d G 9 S Z W 1 v d m V k Q 2 9 s d W 1 u c z E u e 2 d u a V 9 w Y 1 9 t X z I w M D E s N D k 3 f S Z x d W 9 0 O y w m c X V v d D t T Z W N 0 a W 9 u M S 9 I R F I y M S 0 y M l 9 D b 2 1 w b 3 N p d G V f a W 5 k a W N l c 1 9 j b 2 1 w b G V 0 Z V 9 0 a W 1 l X 3 N l c m l l c y 9 B d X R v U m V t b 3 Z l Z E N v b H V t b n M x L n t n b m l f c G N f b V 8 y M D A y L D Q 5 O H 0 m c X V v d D s s J n F 1 b 3 Q 7 U 2 V j d G l v b j E v S E R S M j E t M j J f Q 2 9 t c G 9 z a X R l X 2 l u Z G l j Z X N f Y 2 9 t c G x l d G V f d G l t Z V 9 z Z X J p Z X M v Q X V 0 b 1 J l b W 9 2 Z W R D b 2 x 1 b W 5 z M S 5 7 Z 2 5 p X 3 B j X 2 1 f M j A w M y w 0 O T l 9 J n F 1 b 3 Q 7 L C Z x d W 9 0 O 1 N l Y 3 R p b 2 4 x L 0 h E U j I x L T I y X 0 N v b X B v c 2 l 0 Z V 9 p b m R p Y 2 V z X 2 N v b X B s Z X R l X 3 R p b W V f c 2 V y a W V z L 0 F 1 d G 9 S Z W 1 v d m V k Q 2 9 s d W 1 u c z E u e 2 d u a V 9 w Y 1 9 t X z I w M D Q s N T A w f S Z x d W 9 0 O y w m c X V v d D t T Z W N 0 a W 9 u M S 9 I R F I y M S 0 y M l 9 D b 2 1 w b 3 N p d G V f a W 5 k a W N l c 1 9 j b 2 1 w b G V 0 Z V 9 0 a W 1 l X 3 N l c m l l c y 9 B d X R v U m V t b 3 Z l Z E N v b H V t b n M x L n t n b m l f c G N f b V 8 y M D A 1 L D U w M X 0 m c X V v d D s s J n F 1 b 3 Q 7 U 2 V j d G l v b j E v S E R S M j E t M j J f Q 2 9 t c G 9 z a X R l X 2 l u Z G l j Z X N f Y 2 9 t c G x l d G V f d G l t Z V 9 z Z X J p Z X M v Q X V 0 b 1 J l b W 9 2 Z W R D b 2 x 1 b W 5 z M S 5 7 Z 2 5 p X 3 B j X 2 1 f M j A w N i w 1 M D J 9 J n F 1 b 3 Q 7 L C Z x d W 9 0 O 1 N l Y 3 R p b 2 4 x L 0 h E U j I x L T I y X 0 N v b X B v c 2 l 0 Z V 9 p b m R p Y 2 V z X 2 N v b X B s Z X R l X 3 R p b W V f c 2 V y a W V z L 0 F 1 d G 9 S Z W 1 v d m V k Q 2 9 s d W 1 u c z E u e 2 d u a V 9 w Y 1 9 t X z I w M D c s N T A z f S Z x d W 9 0 O y w m c X V v d D t T Z W N 0 a W 9 u M S 9 I R F I y M S 0 y M l 9 D b 2 1 w b 3 N p d G V f a W 5 k a W N l c 1 9 j b 2 1 w b G V 0 Z V 9 0 a W 1 l X 3 N l c m l l c y 9 B d X R v U m V t b 3 Z l Z E N v b H V t b n M x L n t n b m l f c G N f b V 8 y M D A 4 L D U w N H 0 m c X V v d D s s J n F 1 b 3 Q 7 U 2 V j d G l v b j E v S E R S M j E t M j J f Q 2 9 t c G 9 z a X R l X 2 l u Z G l j Z X N f Y 2 9 t c G x l d G V f d G l t Z V 9 z Z X J p Z X M v Q X V 0 b 1 J l b W 9 2 Z W R D b 2 x 1 b W 5 z M S 5 7 Z 2 5 p X 3 B j X 2 1 f M j A w O S w 1 M D V 9 J n F 1 b 3 Q 7 L C Z x d W 9 0 O 1 N l Y 3 R p b 2 4 x L 0 h E U j I x L T I y X 0 N v b X B v c 2 l 0 Z V 9 p b m R p Y 2 V z X 2 N v b X B s Z X R l X 3 R p b W V f c 2 V y a W V z L 0 F 1 d G 9 S Z W 1 v d m V k Q 2 9 s d W 1 u c z E u e 2 d u a V 9 w Y 1 9 t X z I w M T A s N T A 2 f S Z x d W 9 0 O y w m c X V v d D t T Z W N 0 a W 9 u M S 9 I R F I y M S 0 y M l 9 D b 2 1 w b 3 N p d G V f a W 5 k a W N l c 1 9 j b 2 1 w b G V 0 Z V 9 0 a W 1 l X 3 N l c m l l c y 9 B d X R v U m V t b 3 Z l Z E N v b H V t b n M x L n t n b m l f c G N f b V 8 y M D E x L D U w N 3 0 m c X V v d D s s J n F 1 b 3 Q 7 U 2 V j d G l v b j E v S E R S M j E t M j J f Q 2 9 t c G 9 z a X R l X 2 l u Z G l j Z X N f Y 2 9 t c G x l d G V f d G l t Z V 9 z Z X J p Z X M v Q X V 0 b 1 J l b W 9 2 Z W R D b 2 x 1 b W 5 z M S 5 7 Z 2 5 p X 3 B j X 2 1 f M j A x M i w 1 M D h 9 J n F 1 b 3 Q 7 L C Z x d W 9 0 O 1 N l Y 3 R p b 2 4 x L 0 h E U j I x L T I y X 0 N v b X B v c 2 l 0 Z V 9 p b m R p Y 2 V z X 2 N v b X B s Z X R l X 3 R p b W V f c 2 V y a W V z L 0 F 1 d G 9 S Z W 1 v d m V k Q 2 9 s d W 1 u c z E u e 2 d u a V 9 w Y 1 9 t X z I w M T M s N T A 5 f S Z x d W 9 0 O y w m c X V v d D t T Z W N 0 a W 9 u M S 9 I R F I y M S 0 y M l 9 D b 2 1 w b 3 N p d G V f a W 5 k a W N l c 1 9 j b 2 1 w b G V 0 Z V 9 0 a W 1 l X 3 N l c m l l c y 9 B d X R v U m V t b 3 Z l Z E N v b H V t b n M x L n t n b m l f c G N f b V 8 y M D E 0 L D U x M H 0 m c X V v d D s s J n F 1 b 3 Q 7 U 2 V j d G l v b j E v S E R S M j E t M j J f Q 2 9 t c G 9 z a X R l X 2 l u Z G l j Z X N f Y 2 9 t c G x l d G V f d G l t Z V 9 z Z X J p Z X M v Q X V 0 b 1 J l b W 9 2 Z W R D b 2 x 1 b W 5 z M S 5 7 Z 2 5 p X 3 B j X 2 1 f M j A x N S w 1 M T F 9 J n F 1 b 3 Q 7 L C Z x d W 9 0 O 1 N l Y 3 R p b 2 4 x L 0 h E U j I x L T I y X 0 N v b X B v c 2 l 0 Z V 9 p b m R p Y 2 V z X 2 N v b X B s Z X R l X 3 R p b W V f c 2 V y a W V z L 0 F 1 d G 9 S Z W 1 v d m V k Q 2 9 s d W 1 u c z E u e 2 d u a V 9 w Y 1 9 t X z I w M T Y s N T E y f S Z x d W 9 0 O y w m c X V v d D t T Z W N 0 a W 9 u M S 9 I R F I y M S 0 y M l 9 D b 2 1 w b 3 N p d G V f a W 5 k a W N l c 1 9 j b 2 1 w b G V 0 Z V 9 0 a W 1 l X 3 N l c m l l c y 9 B d X R v U m V t b 3 Z l Z E N v b H V t b n M x L n t n b m l f c G N f b V 8 y M D E 3 L D U x M 3 0 m c X V v d D s s J n F 1 b 3 Q 7 U 2 V j d G l v b j E v S E R S M j E t M j J f Q 2 9 t c G 9 z a X R l X 2 l u Z G l j Z X N f Y 2 9 t c G x l d G V f d G l t Z V 9 z Z X J p Z X M v Q X V 0 b 1 J l b W 9 2 Z W R D b 2 x 1 b W 5 z M S 5 7 Z 2 5 p X 3 B j X 2 1 f M j A x O C w 1 M T R 9 J n F 1 b 3 Q 7 L C Z x d W 9 0 O 1 N l Y 3 R p b 2 4 x L 0 h E U j I x L T I y X 0 N v b X B v c 2 l 0 Z V 9 p b m R p Y 2 V z X 2 N v b X B s Z X R l X 3 R p b W V f c 2 V y a W V z L 0 F 1 d G 9 S Z W 1 v d m V k Q 2 9 s d W 1 u c z E u e 2 d u a V 9 w Y 1 9 t X z I w M T k s N T E 1 f S Z x d W 9 0 O y w m c X V v d D t T Z W N 0 a W 9 u M S 9 I R F I y M S 0 y M l 9 D b 2 1 w b 3 N p d G V f a W 5 k a W N l c 1 9 j b 2 1 w b G V 0 Z V 9 0 a W 1 l X 3 N l c m l l c y 9 B d X R v U m V t b 3 Z l Z E N v b H V t b n M x L n t n b m l f c G N f b V 8 y M D I w L D U x N n 0 m c X V v d D s s J n F 1 b 3 Q 7 U 2 V j d G l v b j E v S E R S M j E t M j J f Q 2 9 t c G 9 z a X R l X 2 l u Z G l j Z X N f Y 2 9 t c G x l d G V f d G l t Z V 9 z Z X J p Z X M v Q X V 0 b 1 J l b W 9 2 Z W R D b 2 x 1 b W 5 z M S 5 7 Z 2 5 p X 3 B j X 2 1 f M j A y M S w 1 M T d 9 J n F 1 b 3 Q 7 L C Z x d W 9 0 O 1 N l Y 3 R p b 2 4 x L 0 h E U j I x L T I y X 0 N v b X B v c 2 l 0 Z V 9 p b m R p Y 2 V z X 2 N v b X B s Z X R l X 3 R p b W V f c 2 V y a W V z L 0 F 1 d G 9 S Z W 1 v d m V k Q 2 9 s d W 1 u c z E u e 2 l o Z G l f M j A x M C w 1 M T h 9 J n F 1 b 3 Q 7 L C Z x d W 9 0 O 1 N l Y 3 R p b 2 4 x L 0 h E U j I x L T I y X 0 N v b X B v c 2 l 0 Z V 9 p b m R p Y 2 V z X 2 N v b X B s Z X R l X 3 R p b W V f c 2 V y a W V z L 0 F 1 d G 9 S Z W 1 v d m V k Q 2 9 s d W 1 u c z E u e 2 l o Z G l f M j A x M S w 1 M T l 9 J n F 1 b 3 Q 7 L C Z x d W 9 0 O 1 N l Y 3 R p b 2 4 x L 0 h E U j I x L T I y X 0 N v b X B v c 2 l 0 Z V 9 p b m R p Y 2 V z X 2 N v b X B s Z X R l X 3 R p b W V f c 2 V y a W V z L 0 F 1 d G 9 S Z W 1 v d m V k Q 2 9 s d W 1 u c z E u e 2 l o Z G l f M j A x M i w 1 M j B 9 J n F 1 b 3 Q 7 L C Z x d W 9 0 O 1 N l Y 3 R p b 2 4 x L 0 h E U j I x L T I y X 0 N v b X B v c 2 l 0 Z V 9 p b m R p Y 2 V z X 2 N v b X B s Z X R l X 3 R p b W V f c 2 V y a W V z L 0 F 1 d G 9 S Z W 1 v d m V k Q 2 9 s d W 1 u c z E u e 2 l o Z G l f M j A x M y w 1 M j F 9 J n F 1 b 3 Q 7 L C Z x d W 9 0 O 1 N l Y 3 R p b 2 4 x L 0 h E U j I x L T I y X 0 N v b X B v c 2 l 0 Z V 9 p b m R p Y 2 V z X 2 N v b X B s Z X R l X 3 R p b W V f c 2 V y a W V z L 0 F 1 d G 9 S Z W 1 v d m V k Q 2 9 s d W 1 u c z E u e 2 l o Z G l f M j A x N C w 1 M j J 9 J n F 1 b 3 Q 7 L C Z x d W 9 0 O 1 N l Y 3 R p b 2 4 x L 0 h E U j I x L T I y X 0 N v b X B v c 2 l 0 Z V 9 p b m R p Y 2 V z X 2 N v b X B s Z X R l X 3 R p b W V f c 2 V y a W V z L 0 F 1 d G 9 S Z W 1 v d m V k Q 2 9 s d W 1 u c z E u e 2 l o Z G l f M j A x N S w 1 M j N 9 J n F 1 b 3 Q 7 L C Z x d W 9 0 O 1 N l Y 3 R p b 2 4 x L 0 h E U j I x L T I y X 0 N v b X B v c 2 l 0 Z V 9 p b m R p Y 2 V z X 2 N v b X B s Z X R l X 3 R p b W V f c 2 V y a W V z L 0 F 1 d G 9 S Z W 1 v d m V k Q 2 9 s d W 1 u c z E u e 2 l o Z G l f M j A x N i w 1 M j R 9 J n F 1 b 3 Q 7 L C Z x d W 9 0 O 1 N l Y 3 R p b 2 4 x L 0 h E U j I x L T I y X 0 N v b X B v c 2 l 0 Z V 9 p b m R p Y 2 V z X 2 N v b X B s Z X R l X 3 R p b W V f c 2 V y a W V z L 0 F 1 d G 9 S Z W 1 v d m V k Q 2 9 s d W 1 u c z E u e 2 l o Z G l f M j A x N y w 1 M j V 9 J n F 1 b 3 Q 7 L C Z x d W 9 0 O 1 N l Y 3 R p b 2 4 x L 0 h E U j I x L T I y X 0 N v b X B v c 2 l 0 Z V 9 p b m R p Y 2 V z X 2 N v b X B s Z X R l X 3 R p b W V f c 2 V y a W V z L 0 F 1 d G 9 S Z W 1 v d m V k Q 2 9 s d W 1 u c z E u e 2 l o Z G l f M j A x O C w 1 M j Z 9 J n F 1 b 3 Q 7 L C Z x d W 9 0 O 1 N l Y 3 R p b 2 4 x L 0 h E U j I x L T I y X 0 N v b X B v c 2 l 0 Z V 9 p b m R p Y 2 V z X 2 N v b X B s Z X R l X 3 R p b W V f c 2 V y a W V z L 0 F 1 d G 9 S Z W 1 v d m V k Q 2 9 s d W 1 u c z E u e 2 l o Z G l f M j A x O S w 1 M j d 9 J n F 1 b 3 Q 7 L C Z x d W 9 0 O 1 N l Y 3 R p b 2 4 x L 0 h E U j I x L T I y X 0 N v b X B v c 2 l 0 Z V 9 p b m R p Y 2 V z X 2 N v b X B s Z X R l X 3 R p b W V f c 2 V y a W V z L 0 F 1 d G 9 S Z W 1 v d m V k Q 2 9 s d W 1 u c z E u e 2 l o Z G l f M j A y M C w 1 M j h 9 J n F 1 b 3 Q 7 L C Z x d W 9 0 O 1 N l Y 3 R p b 2 4 x L 0 h E U j I x L T I y X 0 N v b X B v c 2 l 0 Z V 9 p b m R p Y 2 V z X 2 N v b X B s Z X R l X 3 R p b W V f c 2 V y a W V z L 0 F 1 d G 9 S Z W 1 v d m V k Q 2 9 s d W 1 u c z E u e 2 l o Z G l f M j A y M S w 1 M j l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w L D U z M H 0 m c X V v d D s s J n F 1 b 3 Q 7 U 2 V j d G l v b j E v S E R S M j E t M j J f Q 2 9 t c G 9 z a X R l X 2 l u Z G l j Z X N f Y 2 9 t c G x l d G V f d G l t Z V 9 z Z X J p Z X M v Q X V 0 b 1 J l b W 9 2 Z W R D b 2 x 1 b W 5 z M S 5 7 Y 2 9 l Z l 9 p b m V x X z I w M T E s N T M x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M i w 1 M z J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z L D U z M 3 0 m c X V v d D s s J n F 1 b 3 Q 7 U 2 V j d G l v b j E v S E R S M j E t M j J f Q 2 9 t c G 9 z a X R l X 2 l u Z G l j Z X N f Y 2 9 t c G x l d G V f d G l t Z V 9 z Z X J p Z X M v Q X V 0 b 1 J l b W 9 2 Z W R D b 2 x 1 b W 5 z M S 5 7 Y 2 9 l Z l 9 p b m V x X z I w M T Q s N T M 0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N S w 1 M z V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2 L D U z N n 0 m c X V v d D s s J n F 1 b 3 Q 7 U 2 V j d G l v b j E v S E R S M j E t M j J f Q 2 9 t c G 9 z a X R l X 2 l u Z G l j Z X N f Y 2 9 t c G x l d G V f d G l t Z V 9 z Z X J p Z X M v Q X V 0 b 1 J l b W 9 2 Z W R D b 2 x 1 b W 5 z M S 5 7 Y 2 9 l Z l 9 p b m V x X z I w M T c s N T M 3 f S Z x d W 9 0 O y w m c X V v d D t T Z W N 0 a W 9 u M S 9 I R F I y M S 0 y M l 9 D b 2 1 w b 3 N p d G V f a W 5 k a W N l c 1 9 j b 2 1 w b G V 0 Z V 9 0 a W 1 l X 3 N l c m l l c y 9 B d X R v U m V t b 3 Z l Z E N v b H V t b n M x L n t j b 2 V m X 2 l u Z X F f M j A x O C w 1 M z h 9 J n F 1 b 3 Q 7 L C Z x d W 9 0 O 1 N l Y 3 R p b 2 4 x L 0 h E U j I x L T I y X 0 N v b X B v c 2 l 0 Z V 9 p b m R p Y 2 V z X 2 N v b X B s Z X R l X 3 R p b W V f c 2 V y a W V z L 0 F 1 d G 9 S Z W 1 v d m V k Q 2 9 s d W 1 u c z E u e 2 N v Z W Z f a W 5 l c V 8 y M D E 5 L D U z O X 0 m c X V v d D s s J n F 1 b 3 Q 7 U 2 V j d G l v b j E v S E R S M j E t M j J f Q 2 9 t c G 9 z a X R l X 2 l u Z G l j Z X N f Y 2 9 t c G x l d G V f d G l t Z V 9 z Z X J p Z X M v Q X V 0 b 1 J l b W 9 2 Z W R D b 2 x 1 b W 5 z M S 5 7 Y 2 9 l Z l 9 p b m V x X z I w M j A s N T Q w f S Z x d W 9 0 O y w m c X V v d D t T Z W N 0 a W 9 u M S 9 I R F I y M S 0 y M l 9 D b 2 1 w b 3 N p d G V f a W 5 k a W N l c 1 9 j b 2 1 w b G V 0 Z V 9 0 a W 1 l X 3 N l c m l l c y 9 B d X R v U m V t b 3 Z l Z E N v b H V t b n M x L n t j b 2 V m X 2 l u Z X F f M j A y M S w 1 N D F 9 J n F 1 b 3 Q 7 L C Z x d W 9 0 O 1 N l Y 3 R p b 2 4 x L 0 h E U j I x L T I y X 0 N v b X B v c 2 l 0 Z V 9 p b m R p Y 2 V z X 2 N v b X B s Z X R l X 3 R p b W V f c 2 V y a W V z L 0 F 1 d G 9 S Z W 1 v d m V k Q 2 9 s d W 1 u c z E u e 2 x v c 3 N f M j A x M C w 1 N D J 9 J n F 1 b 3 Q 7 L C Z x d W 9 0 O 1 N l Y 3 R p b 2 4 x L 0 h E U j I x L T I y X 0 N v b X B v c 2 l 0 Z V 9 p b m R p Y 2 V z X 2 N v b X B s Z X R l X 3 R p b W V f c 2 V y a W V z L 0 F 1 d G 9 S Z W 1 v d m V k Q 2 9 s d W 1 u c z E u e 2 x v c 3 N f M j A x M S w 1 N D N 9 J n F 1 b 3 Q 7 L C Z x d W 9 0 O 1 N l Y 3 R p b 2 4 x L 0 h E U j I x L T I y X 0 N v b X B v c 2 l 0 Z V 9 p b m R p Y 2 V z X 2 N v b X B s Z X R l X 3 R p b W V f c 2 V y a W V z L 0 F 1 d G 9 S Z W 1 v d m V k Q 2 9 s d W 1 u c z E u e 2 x v c 3 N f M j A x M i w 1 N D R 9 J n F 1 b 3 Q 7 L C Z x d W 9 0 O 1 N l Y 3 R p b 2 4 x L 0 h E U j I x L T I y X 0 N v b X B v c 2 l 0 Z V 9 p b m R p Y 2 V z X 2 N v b X B s Z X R l X 3 R p b W V f c 2 V y a W V z L 0 F 1 d G 9 S Z W 1 v d m V k Q 2 9 s d W 1 u c z E u e 2 x v c 3 N f M j A x M y w 1 N D V 9 J n F 1 b 3 Q 7 L C Z x d W 9 0 O 1 N l Y 3 R p b 2 4 x L 0 h E U j I x L T I y X 0 N v b X B v c 2 l 0 Z V 9 p b m R p Y 2 V z X 2 N v b X B s Z X R l X 3 R p b W V f c 2 V y a W V z L 0 F 1 d G 9 S Z W 1 v d m V k Q 2 9 s d W 1 u c z E u e 2 x v c 3 N f M j A x N C w 1 N D Z 9 J n F 1 b 3 Q 7 L C Z x d W 9 0 O 1 N l Y 3 R p b 2 4 x L 0 h E U j I x L T I y X 0 N v b X B v c 2 l 0 Z V 9 p b m R p Y 2 V z X 2 N v b X B s Z X R l X 3 R p b W V f c 2 V y a W V z L 0 F 1 d G 9 S Z W 1 v d m V k Q 2 9 s d W 1 u c z E u e 2 x v c 3 N f M j A x N S w 1 N D d 9 J n F 1 b 3 Q 7 L C Z x d W 9 0 O 1 N l Y 3 R p b 2 4 x L 0 h E U j I x L T I y X 0 N v b X B v c 2 l 0 Z V 9 p b m R p Y 2 V z X 2 N v b X B s Z X R l X 3 R p b W V f c 2 V y a W V z L 0 F 1 d G 9 S Z W 1 v d m V k Q 2 9 s d W 1 u c z E u e 2 x v c 3 N f M j A x N i w 1 N D h 9 J n F 1 b 3 Q 7 L C Z x d W 9 0 O 1 N l Y 3 R p b 2 4 x L 0 h E U j I x L T I y X 0 N v b X B v c 2 l 0 Z V 9 p b m R p Y 2 V z X 2 N v b X B s Z X R l X 3 R p b W V f c 2 V y a W V z L 0 F 1 d G 9 S Z W 1 v d m V k Q 2 9 s d W 1 u c z E u e 2 x v c 3 N f M j A x N y w 1 N D l 9 J n F 1 b 3 Q 7 L C Z x d W 9 0 O 1 N l Y 3 R p b 2 4 x L 0 h E U j I x L T I y X 0 N v b X B v c 2 l 0 Z V 9 p b m R p Y 2 V z X 2 N v b X B s Z X R l X 3 R p b W V f c 2 V y a W V z L 0 F 1 d G 9 S Z W 1 v d m V k Q 2 9 s d W 1 u c z E u e 2 x v c 3 N f M j A x O C w 1 N T B 9 J n F 1 b 3 Q 7 L C Z x d W 9 0 O 1 N l Y 3 R p b 2 4 x L 0 h E U j I x L T I y X 0 N v b X B v c 2 l 0 Z V 9 p b m R p Y 2 V z X 2 N v b X B s Z X R l X 3 R p b W V f c 2 V y a W V z L 0 F 1 d G 9 S Z W 1 v d m V k Q 2 9 s d W 1 u c z E u e 2 x v c 3 N f M j A x O S w 1 N T F 9 J n F 1 b 3 Q 7 L C Z x d W 9 0 O 1 N l Y 3 R p b 2 4 x L 0 h E U j I x L T I y X 0 N v b X B v c 2 l 0 Z V 9 p b m R p Y 2 V z X 2 N v b X B s Z X R l X 3 R p b W V f c 2 V y a W V z L 0 F 1 d G 9 S Z W 1 v d m V k Q 2 9 s d W 1 u c z E u e 2 x v c 3 N f M j A y M C w 1 N T J 9 J n F 1 b 3 Q 7 L C Z x d W 9 0 O 1 N l Y 3 R p b 2 4 x L 0 h E U j I x L T I y X 0 N v b X B v c 2 l 0 Z V 9 p b m R p Y 2 V z X 2 N v b X B s Z X R l X 3 R p b W V f c 2 V y a W V z L 0 F 1 d G 9 S Z W 1 v d m V k Q 2 9 s d W 1 u c z E u e 2 x v c 3 N f M j A y M S w 1 N T N 9 J n F 1 b 3 Q 7 L C Z x d W 9 0 O 1 N l Y 3 R p b 2 4 x L 0 h E U j I x L T I y X 0 N v b X B v c 2 l 0 Z V 9 p b m R p Y 2 V z X 2 N v b X B s Z X R l X 3 R p b W V f c 2 V y a W V z L 0 F 1 d G 9 S Z W 1 v d m V k Q 2 9 s d W 1 u c z E u e 2 l u Z X F f b G V f M j A x M C w 1 N T R 9 J n F 1 b 3 Q 7 L C Z x d W 9 0 O 1 N l Y 3 R p b 2 4 x L 0 h E U j I x L T I y X 0 N v b X B v c 2 l 0 Z V 9 p b m R p Y 2 V z X 2 N v b X B s Z X R l X 3 R p b W V f c 2 V y a W V z L 0 F 1 d G 9 S Z W 1 v d m V k Q 2 9 s d W 1 u c z E u e 2 l u Z X F f b G V f M j A x M S w 1 N T V 9 J n F 1 b 3 Q 7 L C Z x d W 9 0 O 1 N l Y 3 R p b 2 4 x L 0 h E U j I x L T I y X 0 N v b X B v c 2 l 0 Z V 9 p b m R p Y 2 V z X 2 N v b X B s Z X R l X 3 R p b W V f c 2 V y a W V z L 0 F 1 d G 9 S Z W 1 v d m V k Q 2 9 s d W 1 u c z E u e 2 l u Z X F f b G V f M j A x M i w 1 N T Z 9 J n F 1 b 3 Q 7 L C Z x d W 9 0 O 1 N l Y 3 R p b 2 4 x L 0 h E U j I x L T I y X 0 N v b X B v c 2 l 0 Z V 9 p b m R p Y 2 V z X 2 N v b X B s Z X R l X 3 R p b W V f c 2 V y a W V z L 0 F 1 d G 9 S Z W 1 v d m V k Q 2 9 s d W 1 u c z E u e 2 l u Z X F f b G V f M j A x M y w 1 N T d 9 J n F 1 b 3 Q 7 L C Z x d W 9 0 O 1 N l Y 3 R p b 2 4 x L 0 h E U j I x L T I y X 0 N v b X B v c 2 l 0 Z V 9 p b m R p Y 2 V z X 2 N v b X B s Z X R l X 3 R p b W V f c 2 V y a W V z L 0 F 1 d G 9 S Z W 1 v d m V k Q 2 9 s d W 1 u c z E u e 2 l u Z X F f b G V f M j A x N C w 1 N T h 9 J n F 1 b 3 Q 7 L C Z x d W 9 0 O 1 N l Y 3 R p b 2 4 x L 0 h E U j I x L T I y X 0 N v b X B v c 2 l 0 Z V 9 p b m R p Y 2 V z X 2 N v b X B s Z X R l X 3 R p b W V f c 2 V y a W V z L 0 F 1 d G 9 S Z W 1 v d m V k Q 2 9 s d W 1 u c z E u e 2 l u Z X F f b G V f M j A x N S w 1 N T l 9 J n F 1 b 3 Q 7 L C Z x d W 9 0 O 1 N l Y 3 R p b 2 4 x L 0 h E U j I x L T I y X 0 N v b X B v c 2 l 0 Z V 9 p b m R p Y 2 V z X 2 N v b X B s Z X R l X 3 R p b W V f c 2 V y a W V z L 0 F 1 d G 9 S Z W 1 v d m V k Q 2 9 s d W 1 u c z E u e 2 l u Z X F f b G V f M j A x N i w 1 N j B 9 J n F 1 b 3 Q 7 L C Z x d W 9 0 O 1 N l Y 3 R p b 2 4 x L 0 h E U j I x L T I y X 0 N v b X B v c 2 l 0 Z V 9 p b m R p Y 2 V z X 2 N v b X B s Z X R l X 3 R p b W V f c 2 V y a W V z L 0 F 1 d G 9 S Z W 1 v d m V k Q 2 9 s d W 1 u c z E u e 2 l u Z X F f b G V f M j A x N y w 1 N j F 9 J n F 1 b 3 Q 7 L C Z x d W 9 0 O 1 N l Y 3 R p b 2 4 x L 0 h E U j I x L T I y X 0 N v b X B v c 2 l 0 Z V 9 p b m R p Y 2 V z X 2 N v b X B s Z X R l X 3 R p b W V f c 2 V y a W V z L 0 F 1 d G 9 S Z W 1 v d m V k Q 2 9 s d W 1 u c z E u e 2 l u Z X F f b G V f M j A x O C w 1 N j J 9 J n F 1 b 3 Q 7 L C Z x d W 9 0 O 1 N l Y 3 R p b 2 4 x L 0 h E U j I x L T I y X 0 N v b X B v c 2 l 0 Z V 9 p b m R p Y 2 V z X 2 N v b X B s Z X R l X 3 R p b W V f c 2 V y a W V z L 0 F 1 d G 9 S Z W 1 v d m V k Q 2 9 s d W 1 u c z E u e 2 l u Z X F f b G V f M j A x O S w 1 N j N 9 J n F 1 b 3 Q 7 L C Z x d W 9 0 O 1 N l Y 3 R p b 2 4 x L 0 h E U j I x L T I y X 0 N v b X B v c 2 l 0 Z V 9 p b m R p Y 2 V z X 2 N v b X B s Z X R l X 3 R p b W V f c 2 V y a W V z L 0 F 1 d G 9 S Z W 1 v d m V k Q 2 9 s d W 1 u c z E u e 2 l u Z X F f b G V f M j A y M C w 1 N j R 9 J n F 1 b 3 Q 7 L C Z x d W 9 0 O 1 N l Y 3 R p b 2 4 x L 0 h E U j I x L T I y X 0 N v b X B v c 2 l 0 Z V 9 p b m R p Y 2 V z X 2 N v b X B s Z X R l X 3 R p b W V f c 2 V y a W V z L 0 F 1 d G 9 S Z W 1 v d m V k Q 2 9 s d W 1 u c z E u e 2 l u Z X F f b G V f M j A y M S w 1 N j V 9 J n F 1 b 3 Q 7 L C Z x d W 9 0 O 1 N l Y 3 R p b 2 4 x L 0 h E U j I x L T I y X 0 N v b X B v c 2 l 0 Z V 9 p b m R p Y 2 V z X 2 N v b X B s Z X R l X 3 R p b W V f c 2 V y a W V z L 0 F 1 d G 9 S Z W 1 v d m V k Q 2 9 s d W 1 u c z E u e 2 l u Z X F f Z W R 1 X z I w M T A s N T Y 2 f S Z x d W 9 0 O y w m c X V v d D t T Z W N 0 a W 9 u M S 9 I R F I y M S 0 y M l 9 D b 2 1 w b 3 N p d G V f a W 5 k a W N l c 1 9 j b 2 1 w b G V 0 Z V 9 0 a W 1 l X 3 N l c m l l c y 9 B d X R v U m V t b 3 Z l Z E N v b H V t b n M x L n t p b m V x X 2 V k d V 8 y M D E x L D U 2 N 3 0 m c X V v d D s s J n F 1 b 3 Q 7 U 2 V j d G l v b j E v S E R S M j E t M j J f Q 2 9 t c G 9 z a X R l X 2 l u Z G l j Z X N f Y 2 9 t c G x l d G V f d G l t Z V 9 z Z X J p Z X M v Q X V 0 b 1 J l b W 9 2 Z W R D b 2 x 1 b W 5 z M S 5 7 a W 5 l c V 9 l Z H V f M j A x M i w 1 N j h 9 J n F 1 b 3 Q 7 L C Z x d W 9 0 O 1 N l Y 3 R p b 2 4 x L 0 h E U j I x L T I y X 0 N v b X B v c 2 l 0 Z V 9 p b m R p Y 2 V z X 2 N v b X B s Z X R l X 3 R p b W V f c 2 V y a W V z L 0 F 1 d G 9 S Z W 1 v d m V k Q 2 9 s d W 1 u c z E u e 2 l u Z X F f Z W R 1 X z I w M T M s N T Y 5 f S Z x d W 9 0 O y w m c X V v d D t T Z W N 0 a W 9 u M S 9 I R F I y M S 0 y M l 9 D b 2 1 w b 3 N p d G V f a W 5 k a W N l c 1 9 j b 2 1 w b G V 0 Z V 9 0 a W 1 l X 3 N l c m l l c y 9 B d X R v U m V t b 3 Z l Z E N v b H V t b n M x L n t p b m V x X 2 V k d V 8 y M D E 0 L D U 3 M H 0 m c X V v d D s s J n F 1 b 3 Q 7 U 2 V j d G l v b j E v S E R S M j E t M j J f Q 2 9 t c G 9 z a X R l X 2 l u Z G l j Z X N f Y 2 9 t c G x l d G V f d G l t Z V 9 z Z X J p Z X M v Q X V 0 b 1 J l b W 9 2 Z W R D b 2 x 1 b W 5 z M S 5 7 a W 5 l c V 9 l Z H V f M j A x N S w 1 N z F 9 J n F 1 b 3 Q 7 L C Z x d W 9 0 O 1 N l Y 3 R p b 2 4 x L 0 h E U j I x L T I y X 0 N v b X B v c 2 l 0 Z V 9 p b m R p Y 2 V z X 2 N v b X B s Z X R l X 3 R p b W V f c 2 V y a W V z L 0 F 1 d G 9 S Z W 1 v d m V k Q 2 9 s d W 1 u c z E u e 2 l u Z X F f Z W R 1 X z I w M T Y s N T c y f S Z x d W 9 0 O y w m c X V v d D t T Z W N 0 a W 9 u M S 9 I R F I y M S 0 y M l 9 D b 2 1 w b 3 N p d G V f a W 5 k a W N l c 1 9 j b 2 1 w b G V 0 Z V 9 0 a W 1 l X 3 N l c m l l c y 9 B d X R v U m V t b 3 Z l Z E N v b H V t b n M x L n t p b m V x X 2 V k d V 8 y M D E 3 L D U 3 M 3 0 m c X V v d D s s J n F 1 b 3 Q 7 U 2 V j d G l v b j E v S E R S M j E t M j J f Q 2 9 t c G 9 z a X R l X 2 l u Z G l j Z X N f Y 2 9 t c G x l d G V f d G l t Z V 9 z Z X J p Z X M v Q X V 0 b 1 J l b W 9 2 Z W R D b 2 x 1 b W 5 z M S 5 7 a W 5 l c V 9 l Z H V f M j A x O C w 1 N z R 9 J n F 1 b 3 Q 7 L C Z x d W 9 0 O 1 N l Y 3 R p b 2 4 x L 0 h E U j I x L T I y X 0 N v b X B v c 2 l 0 Z V 9 p b m R p Y 2 V z X 2 N v b X B s Z X R l X 3 R p b W V f c 2 V y a W V z L 0 F 1 d G 9 S Z W 1 v d m V k Q 2 9 s d W 1 u c z E u e 2 l u Z X F f Z W R 1 X z I w M T k s N T c 1 f S Z x d W 9 0 O y w m c X V v d D t T Z W N 0 a W 9 u M S 9 I R F I y M S 0 y M l 9 D b 2 1 w b 3 N p d G V f a W 5 k a W N l c 1 9 j b 2 1 w b G V 0 Z V 9 0 a W 1 l X 3 N l c m l l c y 9 B d X R v U m V t b 3 Z l Z E N v b H V t b n M x L n t p b m V x X 2 V k d V 8 y M D I w L D U 3 N n 0 m c X V v d D s s J n F 1 b 3 Q 7 U 2 V j d G l v b j E v S E R S M j E t M j J f Q 2 9 t c G 9 z a X R l X 2 l u Z G l j Z X N f Y 2 9 t c G x l d G V f d G l t Z V 9 z Z X J p Z X M v Q X V 0 b 1 J l b W 9 2 Z W R D b 2 x 1 b W 5 z M S 5 7 a W 5 l c V 9 l Z H V f M j A y M S w 1 N z d 9 J n F 1 b 3 Q 7 L C Z x d W 9 0 O 1 N l Y 3 R p b 2 4 x L 0 h E U j I x L T I y X 0 N v b X B v c 2 l 0 Z V 9 p b m R p Y 2 V z X 2 N v b X B s Z X R l X 3 R p b W V f c 2 V y a W V z L 0 F 1 d G 9 S Z W 1 v d m V k Q 2 9 s d W 1 u c z E u e 2 l u Z X F f a W 5 j X z I w M T A s N T c 4 f S Z x d W 9 0 O y w m c X V v d D t T Z W N 0 a W 9 u M S 9 I R F I y M S 0 y M l 9 D b 2 1 w b 3 N p d G V f a W 5 k a W N l c 1 9 j b 2 1 w b G V 0 Z V 9 0 a W 1 l X 3 N l c m l l c y 9 B d X R v U m V t b 3 Z l Z E N v b H V t b n M x L n t p b m V x X 2 l u Y 1 8 y M D E x L D U 3 O X 0 m c X V v d D s s J n F 1 b 3 Q 7 U 2 V j d G l v b j E v S E R S M j E t M j J f Q 2 9 t c G 9 z a X R l X 2 l u Z G l j Z X N f Y 2 9 t c G x l d G V f d G l t Z V 9 z Z X J p Z X M v Q X V 0 b 1 J l b W 9 2 Z W R D b 2 x 1 b W 5 z M S 5 7 a W 5 l c V 9 p b m N f M j A x M i w 1 O D B 9 J n F 1 b 3 Q 7 L C Z x d W 9 0 O 1 N l Y 3 R p b 2 4 x L 0 h E U j I x L T I y X 0 N v b X B v c 2 l 0 Z V 9 p b m R p Y 2 V z X 2 N v b X B s Z X R l X 3 R p b W V f c 2 V y a W V z L 0 F 1 d G 9 S Z W 1 v d m V k Q 2 9 s d W 1 u c z E u e 2 l u Z X F f a W 5 j X z I w M T M s N T g x f S Z x d W 9 0 O y w m c X V v d D t T Z W N 0 a W 9 u M S 9 I R F I y M S 0 y M l 9 D b 2 1 w b 3 N p d G V f a W 5 k a W N l c 1 9 j b 2 1 w b G V 0 Z V 9 0 a W 1 l X 3 N l c m l l c y 9 B d X R v U m V t b 3 Z l Z E N v b H V t b n M x L n t p b m V x X 2 l u Y 1 8 y M D E 0 L D U 4 M n 0 m c X V v d D s s J n F 1 b 3 Q 7 U 2 V j d G l v b j E v S E R S M j E t M j J f Q 2 9 t c G 9 z a X R l X 2 l u Z G l j Z X N f Y 2 9 t c G x l d G V f d G l t Z V 9 z Z X J p Z X M v Q X V 0 b 1 J l b W 9 2 Z W R D b 2 x 1 b W 5 z M S 5 7 a W 5 l c V 9 p b m N f M j A x N S w 1 O D N 9 J n F 1 b 3 Q 7 L C Z x d W 9 0 O 1 N l Y 3 R p b 2 4 x L 0 h E U j I x L T I y X 0 N v b X B v c 2 l 0 Z V 9 p b m R p Y 2 V z X 2 N v b X B s Z X R l X 3 R p b W V f c 2 V y a W V z L 0 F 1 d G 9 S Z W 1 v d m V k Q 2 9 s d W 1 u c z E u e 2 l u Z X F f a W 5 j X z I w M T Y s N T g 0 f S Z x d W 9 0 O y w m c X V v d D t T Z W N 0 a W 9 u M S 9 I R F I y M S 0 y M l 9 D b 2 1 w b 3 N p d G V f a W 5 k a W N l c 1 9 j b 2 1 w b G V 0 Z V 9 0 a W 1 l X 3 N l c m l l c y 9 B d X R v U m V t b 3 Z l Z E N v b H V t b n M x L n t p b m V x X 2 l u Y 1 8 y M D E 3 L D U 4 N X 0 m c X V v d D s s J n F 1 b 3 Q 7 U 2 V j d G l v b j E v S E R S M j E t M j J f Q 2 9 t c G 9 z a X R l X 2 l u Z G l j Z X N f Y 2 9 t c G x l d G V f d G l t Z V 9 z Z X J p Z X M v Q X V 0 b 1 J l b W 9 2 Z W R D b 2 x 1 b W 5 z M S 5 7 a W 5 l c V 9 p b m N f M j A x O C w 1 O D Z 9 J n F 1 b 3 Q 7 L C Z x d W 9 0 O 1 N l Y 3 R p b 2 4 x L 0 h E U j I x L T I y X 0 N v b X B v c 2 l 0 Z V 9 p b m R p Y 2 V z X 2 N v b X B s Z X R l X 3 R p b W V f c 2 V y a W V z L 0 F 1 d G 9 S Z W 1 v d m V k Q 2 9 s d W 1 u c z E u e 2 l u Z X F f a W 5 j X z I w M T k s N T g 3 f S Z x d W 9 0 O y w m c X V v d D t T Z W N 0 a W 9 u M S 9 I R F I y M S 0 y M l 9 D b 2 1 w b 3 N p d G V f a W 5 k a W N l c 1 9 j b 2 1 w b G V 0 Z V 9 0 a W 1 l X 3 N l c m l l c y 9 B d X R v U m V t b 3 Z l Z E N v b H V t b n M x L n t p b m V x X 2 l u Y 1 8 y M D I w L D U 4 O H 0 m c X V v d D s s J n F 1 b 3 Q 7 U 2 V j d G l v b j E v S E R S M j E t M j J f Q 2 9 t c G 9 z a X R l X 2 l u Z G l j Z X N f Y 2 9 t c G x l d G V f d G l t Z V 9 z Z X J p Z X M v Q X V 0 b 1 J l b W 9 2 Z W R D b 2 x 1 b W 5 z M S 5 7 a W 5 l c V 9 p b m N f M j A y M S w 1 O D l 9 J n F 1 b 3 Q 7 L C Z x d W 9 0 O 1 N l Y 3 R p b 2 4 x L 0 h E U j I x L T I y X 0 N v b X B v c 2 l 0 Z V 9 p b m R p Y 2 V z X 2 N v b X B s Z X R l X 3 R p b W V f c 2 V y a W V z L 0 F 1 d G 9 S Z W 1 v d m V k Q 2 9 s d W 1 u c z E u e 2 d p a V 9 y Y W 5 r X z I w M j E s N T k w f S Z x d W 9 0 O y w m c X V v d D t T Z W N 0 a W 9 u M S 9 I R F I y M S 0 y M l 9 D b 2 1 w b 3 N p d G V f a W 5 k a W N l c 1 9 j b 2 1 w b G V 0 Z V 9 0 a W 1 l X 3 N l c m l l c y 9 B d X R v U m V t b 3 Z l Z E N v b H V t b n M x L n t n a W l f M T k 5 M C w 1 O T F 9 J n F 1 b 3 Q 7 L C Z x d W 9 0 O 1 N l Y 3 R p b 2 4 x L 0 h E U j I x L T I y X 0 N v b X B v c 2 l 0 Z V 9 p b m R p Y 2 V z X 2 N v b X B s Z X R l X 3 R p b W V f c 2 V y a W V z L 0 F 1 d G 9 S Z W 1 v d m V k Q 2 9 s d W 1 u c z E u e 2 d p a V 8 x O T k x L D U 5 M n 0 m c X V v d D s s J n F 1 b 3 Q 7 U 2 V j d G l v b j E v S E R S M j E t M j J f Q 2 9 t c G 9 z a X R l X 2 l u Z G l j Z X N f Y 2 9 t c G x l d G V f d G l t Z V 9 z Z X J p Z X M v Q X V 0 b 1 J l b W 9 2 Z W R D b 2 x 1 b W 5 z M S 5 7 Z 2 l p X z E 5 O T I s N T k z f S Z x d W 9 0 O y w m c X V v d D t T Z W N 0 a W 9 u M S 9 I R F I y M S 0 y M l 9 D b 2 1 w b 3 N p d G V f a W 5 k a W N l c 1 9 j b 2 1 w b G V 0 Z V 9 0 a W 1 l X 3 N l c m l l c y 9 B d X R v U m V t b 3 Z l Z E N v b H V t b n M x L n t n a W l f M T k 5 M y w 1 O T R 9 J n F 1 b 3 Q 7 L C Z x d W 9 0 O 1 N l Y 3 R p b 2 4 x L 0 h E U j I x L T I y X 0 N v b X B v c 2 l 0 Z V 9 p b m R p Y 2 V z X 2 N v b X B s Z X R l X 3 R p b W V f c 2 V y a W V z L 0 F 1 d G 9 S Z W 1 v d m V k Q 2 9 s d W 1 u c z E u e 2 d p a V 8 x O T k 0 L D U 5 N X 0 m c X V v d D s s J n F 1 b 3 Q 7 U 2 V j d G l v b j E v S E R S M j E t M j J f Q 2 9 t c G 9 z a X R l X 2 l u Z G l j Z X N f Y 2 9 t c G x l d G V f d G l t Z V 9 z Z X J p Z X M v Q X V 0 b 1 J l b W 9 2 Z W R D b 2 x 1 b W 5 z M S 5 7 Z 2 l p X z E 5 O T U s N T k 2 f S Z x d W 9 0 O y w m c X V v d D t T Z W N 0 a W 9 u M S 9 I R F I y M S 0 y M l 9 D b 2 1 w b 3 N p d G V f a W 5 k a W N l c 1 9 j b 2 1 w b G V 0 Z V 9 0 a W 1 l X 3 N l c m l l c y 9 B d X R v U m V t b 3 Z l Z E N v b H V t b n M x L n t n a W l f M T k 5 N i w 1 O T d 9 J n F 1 b 3 Q 7 L C Z x d W 9 0 O 1 N l Y 3 R p b 2 4 x L 0 h E U j I x L T I y X 0 N v b X B v c 2 l 0 Z V 9 p b m R p Y 2 V z X 2 N v b X B s Z X R l X 3 R p b W V f c 2 V y a W V z L 0 F 1 d G 9 S Z W 1 v d m V k Q 2 9 s d W 1 u c z E u e 2 d p a V 8 x O T k 3 L D U 5 O H 0 m c X V v d D s s J n F 1 b 3 Q 7 U 2 V j d G l v b j E v S E R S M j E t M j J f Q 2 9 t c G 9 z a X R l X 2 l u Z G l j Z X N f Y 2 9 t c G x l d G V f d G l t Z V 9 z Z X J p Z X M v Q X V 0 b 1 J l b W 9 2 Z W R D b 2 x 1 b W 5 z M S 5 7 Z 2 l p X z E 5 O T g s N T k 5 f S Z x d W 9 0 O y w m c X V v d D t T Z W N 0 a W 9 u M S 9 I R F I y M S 0 y M l 9 D b 2 1 w b 3 N p d G V f a W 5 k a W N l c 1 9 j b 2 1 w b G V 0 Z V 9 0 a W 1 l X 3 N l c m l l c y 9 B d X R v U m V t b 3 Z l Z E N v b H V t b n M x L n t n a W l f M T k 5 O S w 2 M D B 9 J n F 1 b 3 Q 7 L C Z x d W 9 0 O 1 N l Y 3 R p b 2 4 x L 0 h E U j I x L T I y X 0 N v b X B v c 2 l 0 Z V 9 p b m R p Y 2 V z X 2 N v b X B s Z X R l X 3 R p b W V f c 2 V y a W V z L 0 F 1 d G 9 S Z W 1 v d m V k Q 2 9 s d W 1 u c z E u e 2 d p a V 8 y M D A w L D Y w M X 0 m c X V v d D s s J n F 1 b 3 Q 7 U 2 V j d G l v b j E v S E R S M j E t M j J f Q 2 9 t c G 9 z a X R l X 2 l u Z G l j Z X N f Y 2 9 t c G x l d G V f d G l t Z V 9 z Z X J p Z X M v Q X V 0 b 1 J l b W 9 2 Z W R D b 2 x 1 b W 5 z M S 5 7 Z 2 l p X z I w M D E s N j A y f S Z x d W 9 0 O y w m c X V v d D t T Z W N 0 a W 9 u M S 9 I R F I y M S 0 y M l 9 D b 2 1 w b 3 N p d G V f a W 5 k a W N l c 1 9 j b 2 1 w b G V 0 Z V 9 0 a W 1 l X 3 N l c m l l c y 9 B d X R v U m V t b 3 Z l Z E N v b H V t b n M x L n t n a W l f M j A w M i w 2 M D N 9 J n F 1 b 3 Q 7 L C Z x d W 9 0 O 1 N l Y 3 R p b 2 4 x L 0 h E U j I x L T I y X 0 N v b X B v c 2 l 0 Z V 9 p b m R p Y 2 V z X 2 N v b X B s Z X R l X 3 R p b W V f c 2 V y a W V z L 0 F 1 d G 9 S Z W 1 v d m V k Q 2 9 s d W 1 u c z E u e 2 d p a V 8 y M D A z L D Y w N H 0 m c X V v d D s s J n F 1 b 3 Q 7 U 2 V j d G l v b j E v S E R S M j E t M j J f Q 2 9 t c G 9 z a X R l X 2 l u Z G l j Z X N f Y 2 9 t c G x l d G V f d G l t Z V 9 z Z X J p Z X M v Q X V 0 b 1 J l b W 9 2 Z W R D b 2 x 1 b W 5 z M S 5 7 Z 2 l p X z I w M D Q s N j A 1 f S Z x d W 9 0 O y w m c X V v d D t T Z W N 0 a W 9 u M S 9 I R F I y M S 0 y M l 9 D b 2 1 w b 3 N p d G V f a W 5 k a W N l c 1 9 j b 2 1 w b G V 0 Z V 9 0 a W 1 l X 3 N l c m l l c y 9 B d X R v U m V t b 3 Z l Z E N v b H V t b n M x L n t n a W l f M j A w N S w 2 M D Z 9 J n F 1 b 3 Q 7 L C Z x d W 9 0 O 1 N l Y 3 R p b 2 4 x L 0 h E U j I x L T I y X 0 N v b X B v c 2 l 0 Z V 9 p b m R p Y 2 V z X 2 N v b X B s Z X R l X 3 R p b W V f c 2 V y a W V z L 0 F 1 d G 9 S Z W 1 v d m V k Q 2 9 s d W 1 u c z E u e 2 d p a V 8 y M D A 2 L D Y w N 3 0 m c X V v d D s s J n F 1 b 3 Q 7 U 2 V j d G l v b j E v S E R S M j E t M j J f Q 2 9 t c G 9 z a X R l X 2 l u Z G l j Z X N f Y 2 9 t c G x l d G V f d G l t Z V 9 z Z X J p Z X M v Q X V 0 b 1 J l b W 9 2 Z W R D b 2 x 1 b W 5 z M S 5 7 Z 2 l p X z I w M D c s N j A 4 f S Z x d W 9 0 O y w m c X V v d D t T Z W N 0 a W 9 u M S 9 I R F I y M S 0 y M l 9 D b 2 1 w b 3 N p d G V f a W 5 k a W N l c 1 9 j b 2 1 w b G V 0 Z V 9 0 a W 1 l X 3 N l c m l l c y 9 B d X R v U m V t b 3 Z l Z E N v b H V t b n M x L n t n a W l f M j A w O C w 2 M D l 9 J n F 1 b 3 Q 7 L C Z x d W 9 0 O 1 N l Y 3 R p b 2 4 x L 0 h E U j I x L T I y X 0 N v b X B v c 2 l 0 Z V 9 p b m R p Y 2 V z X 2 N v b X B s Z X R l X 3 R p b W V f c 2 V y a W V z L 0 F 1 d G 9 S Z W 1 v d m V k Q 2 9 s d W 1 u c z E u e 2 d p a V 8 y M D A 5 L D Y x M H 0 m c X V v d D s s J n F 1 b 3 Q 7 U 2 V j d G l v b j E v S E R S M j E t M j J f Q 2 9 t c G 9 z a X R l X 2 l u Z G l j Z X N f Y 2 9 t c G x l d G V f d G l t Z V 9 z Z X J p Z X M v Q X V 0 b 1 J l b W 9 2 Z W R D b 2 x 1 b W 5 z M S 5 7 Z 2 l p X z I w M T A s N j E x f S Z x d W 9 0 O y w m c X V v d D t T Z W N 0 a W 9 u M S 9 I R F I y M S 0 y M l 9 D b 2 1 w b 3 N p d G V f a W 5 k a W N l c 1 9 j b 2 1 w b G V 0 Z V 9 0 a W 1 l X 3 N l c m l l c y 9 B d X R v U m V t b 3 Z l Z E N v b H V t b n M x L n t n a W l f M j A x M S w 2 M T J 9 J n F 1 b 3 Q 7 L C Z x d W 9 0 O 1 N l Y 3 R p b 2 4 x L 0 h E U j I x L T I y X 0 N v b X B v c 2 l 0 Z V 9 p b m R p Y 2 V z X 2 N v b X B s Z X R l X 3 R p b W V f c 2 V y a W V z L 0 F 1 d G 9 S Z W 1 v d m V k Q 2 9 s d W 1 u c z E u e 2 d p a V 8 y M D E y L D Y x M 3 0 m c X V v d D s s J n F 1 b 3 Q 7 U 2 V j d G l v b j E v S E R S M j E t M j J f Q 2 9 t c G 9 z a X R l X 2 l u Z G l j Z X N f Y 2 9 t c G x l d G V f d G l t Z V 9 z Z X J p Z X M v Q X V 0 b 1 J l b W 9 2 Z W R D b 2 x 1 b W 5 z M S 5 7 Z 2 l p X z I w M T M s N j E 0 f S Z x d W 9 0 O y w m c X V v d D t T Z W N 0 a W 9 u M S 9 I R F I y M S 0 y M l 9 D b 2 1 w b 3 N p d G V f a W 5 k a W N l c 1 9 j b 2 1 w b G V 0 Z V 9 0 a W 1 l X 3 N l c m l l c y 9 B d X R v U m V t b 3 Z l Z E N v b H V t b n M x L n t n a W l f M j A x N C w 2 M T V 9 J n F 1 b 3 Q 7 L C Z x d W 9 0 O 1 N l Y 3 R p b 2 4 x L 0 h E U j I x L T I y X 0 N v b X B v c 2 l 0 Z V 9 p b m R p Y 2 V z X 2 N v b X B s Z X R l X 3 R p b W V f c 2 V y a W V z L 0 F 1 d G 9 S Z W 1 v d m V k Q 2 9 s d W 1 u c z E u e 2 d p a V 8 y M D E 1 L D Y x N n 0 m c X V v d D s s J n F 1 b 3 Q 7 U 2 V j d G l v b j E v S E R S M j E t M j J f Q 2 9 t c G 9 z a X R l X 2 l u Z G l j Z X N f Y 2 9 t c G x l d G V f d G l t Z V 9 z Z X J p Z X M v Q X V 0 b 1 J l b W 9 2 Z W R D b 2 x 1 b W 5 z M S 5 7 Z 2 l p X z I w M T Y s N j E 3 f S Z x d W 9 0 O y w m c X V v d D t T Z W N 0 a W 9 u M S 9 I R F I y M S 0 y M l 9 D b 2 1 w b 3 N p d G V f a W 5 k a W N l c 1 9 j b 2 1 w b G V 0 Z V 9 0 a W 1 l X 3 N l c m l l c y 9 B d X R v U m V t b 3 Z l Z E N v b H V t b n M x L n t n a W l f M j A x N y w 2 M T h 9 J n F 1 b 3 Q 7 L C Z x d W 9 0 O 1 N l Y 3 R p b 2 4 x L 0 h E U j I x L T I y X 0 N v b X B v c 2 l 0 Z V 9 p b m R p Y 2 V z X 2 N v b X B s Z X R l X 3 R p b W V f c 2 V y a W V z L 0 F 1 d G 9 S Z W 1 v d m V k Q 2 9 s d W 1 u c z E u e 2 d p a V 8 y M D E 4 L D Y x O X 0 m c X V v d D s s J n F 1 b 3 Q 7 U 2 V j d G l v b j E v S E R S M j E t M j J f Q 2 9 t c G 9 z a X R l X 2 l u Z G l j Z X N f Y 2 9 t c G x l d G V f d G l t Z V 9 z Z X J p Z X M v Q X V 0 b 1 J l b W 9 2 Z W R D b 2 x 1 b W 5 z M S 5 7 Z 2 l p X z I w M T k s N j I w f S Z x d W 9 0 O y w m c X V v d D t T Z W N 0 a W 9 u M S 9 I R F I y M S 0 y M l 9 D b 2 1 w b 3 N p d G V f a W 5 k a W N l c 1 9 j b 2 1 w b G V 0 Z V 9 0 a W 1 l X 3 N l c m l l c y 9 B d X R v U m V t b 3 Z l Z E N v b H V t b n M x L n t n a W l f M j A y M C w 2 M j F 9 J n F 1 b 3 Q 7 L C Z x d W 9 0 O 1 N l Y 3 R p b 2 4 x L 0 h E U j I x L T I y X 0 N v b X B v c 2 l 0 Z V 9 p b m R p Y 2 V z X 2 N v b X B s Z X R l X 3 R p b W V f c 2 V y a W V z L 0 F 1 d G 9 S Z W 1 v d m V k Q 2 9 s d W 1 u c z E u e 2 d p a V 8 y M D I x L D Y y M n 0 m c X V v d D s s J n F 1 b 3 Q 7 U 2 V j d G l v b j E v S E R S M j E t M j J f Q 2 9 t c G 9 z a X R l X 2 l u Z G l j Z X N f Y 2 9 t c G x l d G V f d G l t Z V 9 z Z X J p Z X M v Q X V 0 b 1 J l b W 9 2 Z W R D b 2 x 1 b W 5 z M S 5 7 b W 1 y X z E 5 O T A s N j I z f S Z x d W 9 0 O y w m c X V v d D t T Z W N 0 a W 9 u M S 9 I R F I y M S 0 y M l 9 D b 2 1 w b 3 N p d G V f a W 5 k a W N l c 1 9 j b 2 1 w b G V 0 Z V 9 0 a W 1 l X 3 N l c m l l c y 9 B d X R v U m V t b 3 Z l Z E N v b H V t b n M x L n t t b X J f M T k 5 M S w 2 M j R 9 J n F 1 b 3 Q 7 L C Z x d W 9 0 O 1 N l Y 3 R p b 2 4 x L 0 h E U j I x L T I y X 0 N v b X B v c 2 l 0 Z V 9 p b m R p Y 2 V z X 2 N v b X B s Z X R l X 3 R p b W V f c 2 V y a W V z L 0 F 1 d G 9 S Z W 1 v d m V k Q 2 9 s d W 1 u c z E u e 2 1 t c l 8 x O T k y L D Y y N X 0 m c X V v d D s s J n F 1 b 3 Q 7 U 2 V j d G l v b j E v S E R S M j E t M j J f Q 2 9 t c G 9 z a X R l X 2 l u Z G l j Z X N f Y 2 9 t c G x l d G V f d G l t Z V 9 z Z X J p Z X M v Q X V 0 b 1 J l b W 9 2 Z W R D b 2 x 1 b W 5 z M S 5 7 b W 1 y X z E 5 O T M s N j I 2 f S Z x d W 9 0 O y w m c X V v d D t T Z W N 0 a W 9 u M S 9 I R F I y M S 0 y M l 9 D b 2 1 w b 3 N p d G V f a W 5 k a W N l c 1 9 j b 2 1 w b G V 0 Z V 9 0 a W 1 l X 3 N l c m l l c y 9 B d X R v U m V t b 3 Z l Z E N v b H V t b n M x L n t t b X J f M T k 5 N C w 2 M j d 9 J n F 1 b 3 Q 7 L C Z x d W 9 0 O 1 N l Y 3 R p b 2 4 x L 0 h E U j I x L T I y X 0 N v b X B v c 2 l 0 Z V 9 p b m R p Y 2 V z X 2 N v b X B s Z X R l X 3 R p b W V f c 2 V y a W V z L 0 F 1 d G 9 S Z W 1 v d m V k Q 2 9 s d W 1 u c z E u e 2 1 t c l 8 x O T k 1 L D Y y O H 0 m c X V v d D s s J n F 1 b 3 Q 7 U 2 V j d G l v b j E v S E R S M j E t M j J f Q 2 9 t c G 9 z a X R l X 2 l u Z G l j Z X N f Y 2 9 t c G x l d G V f d G l t Z V 9 z Z X J p Z X M v Q X V 0 b 1 J l b W 9 2 Z W R D b 2 x 1 b W 5 z M S 5 7 b W 1 y X z E 5 O T Y s N j I 5 f S Z x d W 9 0 O y w m c X V v d D t T Z W N 0 a W 9 u M S 9 I R F I y M S 0 y M l 9 D b 2 1 w b 3 N p d G V f a W 5 k a W N l c 1 9 j b 2 1 w b G V 0 Z V 9 0 a W 1 l X 3 N l c m l l c y 9 B d X R v U m V t b 3 Z l Z E N v b H V t b n M x L n t t b X J f M T k 5 N y w 2 M z B 9 J n F 1 b 3 Q 7 L C Z x d W 9 0 O 1 N l Y 3 R p b 2 4 x L 0 h E U j I x L T I y X 0 N v b X B v c 2 l 0 Z V 9 p b m R p Y 2 V z X 2 N v b X B s Z X R l X 3 R p b W V f c 2 V y a W V z L 0 F 1 d G 9 S Z W 1 v d m V k Q 2 9 s d W 1 u c z E u e 2 1 t c l 8 x O T k 4 L D Y z M X 0 m c X V v d D s s J n F 1 b 3 Q 7 U 2 V j d G l v b j E v S E R S M j E t M j J f Q 2 9 t c G 9 z a X R l X 2 l u Z G l j Z X N f Y 2 9 t c G x l d G V f d G l t Z V 9 z Z X J p Z X M v Q X V 0 b 1 J l b W 9 2 Z W R D b 2 x 1 b W 5 z M S 5 7 b W 1 y X z E 5 O T k s N j M y f S Z x d W 9 0 O y w m c X V v d D t T Z W N 0 a W 9 u M S 9 I R F I y M S 0 y M l 9 D b 2 1 w b 3 N p d G V f a W 5 k a W N l c 1 9 j b 2 1 w b G V 0 Z V 9 0 a W 1 l X 3 N l c m l l c y 9 B d X R v U m V t b 3 Z l Z E N v b H V t b n M x L n t t b X J f M j A w M C w 2 M z N 9 J n F 1 b 3 Q 7 L C Z x d W 9 0 O 1 N l Y 3 R p b 2 4 x L 0 h E U j I x L T I y X 0 N v b X B v c 2 l 0 Z V 9 p b m R p Y 2 V z X 2 N v b X B s Z X R l X 3 R p b W V f c 2 V y a W V z L 0 F 1 d G 9 S Z W 1 v d m V k Q 2 9 s d W 1 u c z E u e 2 1 t c l 8 y M D A x L D Y z N H 0 m c X V v d D s s J n F 1 b 3 Q 7 U 2 V j d G l v b j E v S E R S M j E t M j J f Q 2 9 t c G 9 z a X R l X 2 l u Z G l j Z X N f Y 2 9 t c G x l d G V f d G l t Z V 9 z Z X J p Z X M v Q X V 0 b 1 J l b W 9 2 Z W R D b 2 x 1 b W 5 z M S 5 7 b W 1 y X z I w M D I s N j M 1 f S Z x d W 9 0 O y w m c X V v d D t T Z W N 0 a W 9 u M S 9 I R F I y M S 0 y M l 9 D b 2 1 w b 3 N p d G V f a W 5 k a W N l c 1 9 j b 2 1 w b G V 0 Z V 9 0 a W 1 l X 3 N l c m l l c y 9 B d X R v U m V t b 3 Z l Z E N v b H V t b n M x L n t t b X J f M j A w M y w 2 M z Z 9 J n F 1 b 3 Q 7 L C Z x d W 9 0 O 1 N l Y 3 R p b 2 4 x L 0 h E U j I x L T I y X 0 N v b X B v c 2 l 0 Z V 9 p b m R p Y 2 V z X 2 N v b X B s Z X R l X 3 R p b W V f c 2 V y a W V z L 0 F 1 d G 9 S Z W 1 v d m V k Q 2 9 s d W 1 u c z E u e 2 1 t c l 8 y M D A 0 L D Y z N 3 0 m c X V v d D s s J n F 1 b 3 Q 7 U 2 V j d G l v b j E v S E R S M j E t M j J f Q 2 9 t c G 9 z a X R l X 2 l u Z G l j Z X N f Y 2 9 t c G x l d G V f d G l t Z V 9 z Z X J p Z X M v Q X V 0 b 1 J l b W 9 2 Z W R D b 2 x 1 b W 5 z M S 5 7 b W 1 y X z I w M D U s N j M 4 f S Z x d W 9 0 O y w m c X V v d D t T Z W N 0 a W 9 u M S 9 I R F I y M S 0 y M l 9 D b 2 1 w b 3 N p d G V f a W 5 k a W N l c 1 9 j b 2 1 w b G V 0 Z V 9 0 a W 1 l X 3 N l c m l l c y 9 B d X R v U m V t b 3 Z l Z E N v b H V t b n M x L n t t b X J f M j A w N i w 2 M z l 9 J n F 1 b 3 Q 7 L C Z x d W 9 0 O 1 N l Y 3 R p b 2 4 x L 0 h E U j I x L T I y X 0 N v b X B v c 2 l 0 Z V 9 p b m R p Y 2 V z X 2 N v b X B s Z X R l X 3 R p b W V f c 2 V y a W V z L 0 F 1 d G 9 S Z W 1 v d m V k Q 2 9 s d W 1 u c z E u e 2 1 t c l 8 y M D A 3 L D Y 0 M H 0 m c X V v d D s s J n F 1 b 3 Q 7 U 2 V j d G l v b j E v S E R S M j E t M j J f Q 2 9 t c G 9 z a X R l X 2 l u Z G l j Z X N f Y 2 9 t c G x l d G V f d G l t Z V 9 z Z X J p Z X M v Q X V 0 b 1 J l b W 9 2 Z W R D b 2 x 1 b W 5 z M S 5 7 b W 1 y X z I w M D g s N j Q x f S Z x d W 9 0 O y w m c X V v d D t T Z W N 0 a W 9 u M S 9 I R F I y M S 0 y M l 9 D b 2 1 w b 3 N p d G V f a W 5 k a W N l c 1 9 j b 2 1 w b G V 0 Z V 9 0 a W 1 l X 3 N l c m l l c y 9 B d X R v U m V t b 3 Z l Z E N v b H V t b n M x L n t t b X J f M j A w O S w 2 N D J 9 J n F 1 b 3 Q 7 L C Z x d W 9 0 O 1 N l Y 3 R p b 2 4 x L 0 h E U j I x L T I y X 0 N v b X B v c 2 l 0 Z V 9 p b m R p Y 2 V z X 2 N v b X B s Z X R l X 3 R p b W V f c 2 V y a W V z L 0 F 1 d G 9 S Z W 1 v d m V k Q 2 9 s d W 1 u c z E u e 2 1 t c l 8 y M D E w L D Y 0 M 3 0 m c X V v d D s s J n F 1 b 3 Q 7 U 2 V j d G l v b j E v S E R S M j E t M j J f Q 2 9 t c G 9 z a X R l X 2 l u Z G l j Z X N f Y 2 9 t c G x l d G V f d G l t Z V 9 z Z X J p Z X M v Q X V 0 b 1 J l b W 9 2 Z W R D b 2 x 1 b W 5 z M S 5 7 b W 1 y X z I w M T E s N j Q 0 f S Z x d W 9 0 O y w m c X V v d D t T Z W N 0 a W 9 u M S 9 I R F I y M S 0 y M l 9 D b 2 1 w b 3 N p d G V f a W 5 k a W N l c 1 9 j b 2 1 w b G V 0 Z V 9 0 a W 1 l X 3 N l c m l l c y 9 B d X R v U m V t b 3 Z l Z E N v b H V t b n M x L n t t b X J f M j A x M i w 2 N D V 9 J n F 1 b 3 Q 7 L C Z x d W 9 0 O 1 N l Y 3 R p b 2 4 x L 0 h E U j I x L T I y X 0 N v b X B v c 2 l 0 Z V 9 p b m R p Y 2 V z X 2 N v b X B s Z X R l X 3 R p b W V f c 2 V y a W V z L 0 F 1 d G 9 S Z W 1 v d m V k Q 2 9 s d W 1 u c z E u e 2 1 t c l 8 y M D E z L D Y 0 N n 0 m c X V v d D s s J n F 1 b 3 Q 7 U 2 V j d G l v b j E v S E R S M j E t M j J f Q 2 9 t c G 9 z a X R l X 2 l u Z G l j Z X N f Y 2 9 t c G x l d G V f d G l t Z V 9 z Z X J p Z X M v Q X V 0 b 1 J l b W 9 2 Z W R D b 2 x 1 b W 5 z M S 5 7 b W 1 y X z I w M T Q s N j Q 3 f S Z x d W 9 0 O y w m c X V v d D t T Z W N 0 a W 9 u M S 9 I R F I y M S 0 y M l 9 D b 2 1 w b 3 N p d G V f a W 5 k a W N l c 1 9 j b 2 1 w b G V 0 Z V 9 0 a W 1 l X 3 N l c m l l c y 9 B d X R v U m V t b 3 Z l Z E N v b H V t b n M x L n t t b X J f M j A x N S w 2 N D h 9 J n F 1 b 3 Q 7 L C Z x d W 9 0 O 1 N l Y 3 R p b 2 4 x L 0 h E U j I x L T I y X 0 N v b X B v c 2 l 0 Z V 9 p b m R p Y 2 V z X 2 N v b X B s Z X R l X 3 R p b W V f c 2 V y a W V z L 0 F 1 d G 9 S Z W 1 v d m V k Q 2 9 s d W 1 u c z E u e 2 1 t c l 8 y M D E 2 L D Y 0 O X 0 m c X V v d D s s J n F 1 b 3 Q 7 U 2 V j d G l v b j E v S E R S M j E t M j J f Q 2 9 t c G 9 z a X R l X 2 l u Z G l j Z X N f Y 2 9 t c G x l d G V f d G l t Z V 9 z Z X J p Z X M v Q X V 0 b 1 J l b W 9 2 Z W R D b 2 x 1 b W 5 z M S 5 7 b W 1 y X z I w M T c s N j U w f S Z x d W 9 0 O y w m c X V v d D t T Z W N 0 a W 9 u M S 9 I R F I y M S 0 y M l 9 D b 2 1 w b 3 N p d G V f a W 5 k a W N l c 1 9 j b 2 1 w b G V 0 Z V 9 0 a W 1 l X 3 N l c m l l c y 9 B d X R v U m V t b 3 Z l Z E N v b H V t b n M x L n t t b X J f M j A x O C w 2 N T F 9 J n F 1 b 3 Q 7 L C Z x d W 9 0 O 1 N l Y 3 R p b 2 4 x L 0 h E U j I x L T I y X 0 N v b X B v c 2 l 0 Z V 9 p b m R p Y 2 V z X 2 N v b X B s Z X R l X 3 R p b W V f c 2 V y a W V z L 0 F 1 d G 9 S Z W 1 v d m V k Q 2 9 s d W 1 u c z E u e 2 1 t c l 8 y M D E 5 L D Y 1 M n 0 m c X V v d D s s J n F 1 b 3 Q 7 U 2 V j d G l v b j E v S E R S M j E t M j J f Q 2 9 t c G 9 z a X R l X 2 l u Z G l j Z X N f Y 2 9 t c G x l d G V f d G l t Z V 9 z Z X J p Z X M v Q X V 0 b 1 J l b W 9 2 Z W R D b 2 x 1 b W 5 z M S 5 7 b W 1 y X z I w M j A s N j U z f S Z x d W 9 0 O y w m c X V v d D t T Z W N 0 a W 9 u M S 9 I R F I y M S 0 y M l 9 D b 2 1 w b 3 N p d G V f a W 5 k a W N l c 1 9 j b 2 1 w b G V 0 Z V 9 0 a W 1 l X 3 N l c m l l c y 9 B d X R v U m V t b 3 Z l Z E N v b H V t b n M x L n t t b X J f M j A y M S w 2 N T R 9 J n F 1 b 3 Q 7 L C Z x d W 9 0 O 1 N l Y 3 R p b 2 4 x L 0 h E U j I x L T I y X 0 N v b X B v c 2 l 0 Z V 9 p b m R p Y 2 V z X 2 N v b X B s Z X R l X 3 R p b W V f c 2 V y a W V z L 0 F 1 d G 9 S Z W 1 v d m V k Q 2 9 s d W 1 u c z E u e 2 F i c l 8 x O T k w L D Y 1 N X 0 m c X V v d D s s J n F 1 b 3 Q 7 U 2 V j d G l v b j E v S E R S M j E t M j J f Q 2 9 t c G 9 z a X R l X 2 l u Z G l j Z X N f Y 2 9 t c G x l d G V f d G l t Z V 9 z Z X J p Z X M v Q X V 0 b 1 J l b W 9 2 Z W R D b 2 x 1 b W 5 z M S 5 7 Y W J y X z E 5 O T E s N j U 2 f S Z x d W 9 0 O y w m c X V v d D t T Z W N 0 a W 9 u M S 9 I R F I y M S 0 y M l 9 D b 2 1 w b 3 N p d G V f a W 5 k a W N l c 1 9 j b 2 1 w b G V 0 Z V 9 0 a W 1 l X 3 N l c m l l c y 9 B d X R v U m V t b 3 Z l Z E N v b H V t b n M x L n t h Y n J f M T k 5 M i w 2 N T d 9 J n F 1 b 3 Q 7 L C Z x d W 9 0 O 1 N l Y 3 R p b 2 4 x L 0 h E U j I x L T I y X 0 N v b X B v c 2 l 0 Z V 9 p b m R p Y 2 V z X 2 N v b X B s Z X R l X 3 R p b W V f c 2 V y a W V z L 0 F 1 d G 9 S Z W 1 v d m V k Q 2 9 s d W 1 u c z E u e 2 F i c l 8 x O T k z L D Y 1 O H 0 m c X V v d D s s J n F 1 b 3 Q 7 U 2 V j d G l v b j E v S E R S M j E t M j J f Q 2 9 t c G 9 z a X R l X 2 l u Z G l j Z X N f Y 2 9 t c G x l d G V f d G l t Z V 9 z Z X J p Z X M v Q X V 0 b 1 J l b W 9 2 Z W R D b 2 x 1 b W 5 z M S 5 7 Y W J y X z E 5 O T Q s N j U 5 f S Z x d W 9 0 O y w m c X V v d D t T Z W N 0 a W 9 u M S 9 I R F I y M S 0 y M l 9 D b 2 1 w b 3 N p d G V f a W 5 k a W N l c 1 9 j b 2 1 w b G V 0 Z V 9 0 a W 1 l X 3 N l c m l l c y 9 B d X R v U m V t b 3 Z l Z E N v b H V t b n M x L n t h Y n J f M T k 5 N S w 2 N j B 9 J n F 1 b 3 Q 7 L C Z x d W 9 0 O 1 N l Y 3 R p b 2 4 x L 0 h E U j I x L T I y X 0 N v b X B v c 2 l 0 Z V 9 p b m R p Y 2 V z X 2 N v b X B s Z X R l X 3 R p b W V f c 2 V y a W V z L 0 F 1 d G 9 S Z W 1 v d m V k Q 2 9 s d W 1 u c z E u e 2 F i c l 8 x O T k 2 L D Y 2 M X 0 m c X V v d D s s J n F 1 b 3 Q 7 U 2 V j d G l v b j E v S E R S M j E t M j J f Q 2 9 t c G 9 z a X R l X 2 l u Z G l j Z X N f Y 2 9 t c G x l d G V f d G l t Z V 9 z Z X J p Z X M v Q X V 0 b 1 J l b W 9 2 Z W R D b 2 x 1 b W 5 z M S 5 7 Y W J y X z E 5 O T c s N j Y y f S Z x d W 9 0 O y w m c X V v d D t T Z W N 0 a W 9 u M S 9 I R F I y M S 0 y M l 9 D b 2 1 w b 3 N p d G V f a W 5 k a W N l c 1 9 j b 2 1 w b G V 0 Z V 9 0 a W 1 l X 3 N l c m l l c y 9 B d X R v U m V t b 3 Z l Z E N v b H V t b n M x L n t h Y n J f M T k 5 O C w 2 N j N 9 J n F 1 b 3 Q 7 L C Z x d W 9 0 O 1 N l Y 3 R p b 2 4 x L 0 h E U j I x L T I y X 0 N v b X B v c 2 l 0 Z V 9 p b m R p Y 2 V z X 2 N v b X B s Z X R l X 3 R p b W V f c 2 V y a W V z L 0 F 1 d G 9 S Z W 1 v d m V k Q 2 9 s d W 1 u c z E u e 2 F i c l 8 x O T k 5 L D Y 2 N H 0 m c X V v d D s s J n F 1 b 3 Q 7 U 2 V j d G l v b j E v S E R S M j E t M j J f Q 2 9 t c G 9 z a X R l X 2 l u Z G l j Z X N f Y 2 9 t c G x l d G V f d G l t Z V 9 z Z X J p Z X M v Q X V 0 b 1 J l b W 9 2 Z W R D b 2 x 1 b W 5 z M S 5 7 Y W J y X z I w M D A s N j Y 1 f S Z x d W 9 0 O y w m c X V v d D t T Z W N 0 a W 9 u M S 9 I R F I y M S 0 y M l 9 D b 2 1 w b 3 N p d G V f a W 5 k a W N l c 1 9 j b 2 1 w b G V 0 Z V 9 0 a W 1 l X 3 N l c m l l c y 9 B d X R v U m V t b 3 Z l Z E N v b H V t b n M x L n t h Y n J f M j A w M S w 2 N j Z 9 J n F 1 b 3 Q 7 L C Z x d W 9 0 O 1 N l Y 3 R p b 2 4 x L 0 h E U j I x L T I y X 0 N v b X B v c 2 l 0 Z V 9 p b m R p Y 2 V z X 2 N v b X B s Z X R l X 3 R p b W V f c 2 V y a W V z L 0 F 1 d G 9 S Z W 1 v d m V k Q 2 9 s d W 1 u c z E u e 2 F i c l 8 y M D A y L D Y 2 N 3 0 m c X V v d D s s J n F 1 b 3 Q 7 U 2 V j d G l v b j E v S E R S M j E t M j J f Q 2 9 t c G 9 z a X R l X 2 l u Z G l j Z X N f Y 2 9 t c G x l d G V f d G l t Z V 9 z Z X J p Z X M v Q X V 0 b 1 J l b W 9 2 Z W R D b 2 x 1 b W 5 z M S 5 7 Y W J y X z I w M D M s N j Y 4 f S Z x d W 9 0 O y w m c X V v d D t T Z W N 0 a W 9 u M S 9 I R F I y M S 0 y M l 9 D b 2 1 w b 3 N p d G V f a W 5 k a W N l c 1 9 j b 2 1 w b G V 0 Z V 9 0 a W 1 l X 3 N l c m l l c y 9 B d X R v U m V t b 3 Z l Z E N v b H V t b n M x L n t h Y n J f M j A w N C w 2 N j l 9 J n F 1 b 3 Q 7 L C Z x d W 9 0 O 1 N l Y 3 R p b 2 4 x L 0 h E U j I x L T I y X 0 N v b X B v c 2 l 0 Z V 9 p b m R p Y 2 V z X 2 N v b X B s Z X R l X 3 R p b W V f c 2 V y a W V z L 0 F 1 d G 9 S Z W 1 v d m V k Q 2 9 s d W 1 u c z E u e 2 F i c l 8 y M D A 1 L D Y 3 M H 0 m c X V v d D s s J n F 1 b 3 Q 7 U 2 V j d G l v b j E v S E R S M j E t M j J f Q 2 9 t c G 9 z a X R l X 2 l u Z G l j Z X N f Y 2 9 t c G x l d G V f d G l t Z V 9 z Z X J p Z X M v Q X V 0 b 1 J l b W 9 2 Z W R D b 2 x 1 b W 5 z M S 5 7 Y W J y X z I w M D Y s N j c x f S Z x d W 9 0 O y w m c X V v d D t T Z W N 0 a W 9 u M S 9 I R F I y M S 0 y M l 9 D b 2 1 w b 3 N p d G V f a W 5 k a W N l c 1 9 j b 2 1 w b G V 0 Z V 9 0 a W 1 l X 3 N l c m l l c y 9 B d X R v U m V t b 3 Z l Z E N v b H V t b n M x L n t h Y n J f M j A w N y w 2 N z J 9 J n F 1 b 3 Q 7 L C Z x d W 9 0 O 1 N l Y 3 R p b 2 4 x L 0 h E U j I x L T I y X 0 N v b X B v c 2 l 0 Z V 9 p b m R p Y 2 V z X 2 N v b X B s Z X R l X 3 R p b W V f c 2 V y a W V z L 0 F 1 d G 9 S Z W 1 v d m V k Q 2 9 s d W 1 u c z E u e 2 F i c l 8 y M D A 4 L D Y 3 M 3 0 m c X V v d D s s J n F 1 b 3 Q 7 U 2 V j d G l v b j E v S E R S M j E t M j J f Q 2 9 t c G 9 z a X R l X 2 l u Z G l j Z X N f Y 2 9 t c G x l d G V f d G l t Z V 9 z Z X J p Z X M v Q X V 0 b 1 J l b W 9 2 Z W R D b 2 x 1 b W 5 z M S 5 7 Y W J y X z I w M D k s N j c 0 f S Z x d W 9 0 O y w m c X V v d D t T Z W N 0 a W 9 u M S 9 I R F I y M S 0 y M l 9 D b 2 1 w b 3 N p d G V f a W 5 k a W N l c 1 9 j b 2 1 w b G V 0 Z V 9 0 a W 1 l X 3 N l c m l l c y 9 B d X R v U m V t b 3 Z l Z E N v b H V t b n M x L n t h Y n J f M j A x M C w 2 N z V 9 J n F 1 b 3 Q 7 L C Z x d W 9 0 O 1 N l Y 3 R p b 2 4 x L 0 h E U j I x L T I y X 0 N v b X B v c 2 l 0 Z V 9 p b m R p Y 2 V z X 2 N v b X B s Z X R l X 3 R p b W V f c 2 V y a W V z L 0 F 1 d G 9 S Z W 1 v d m V k Q 2 9 s d W 1 u c z E u e 2 F i c l 8 y M D E x L D Y 3 N n 0 m c X V v d D s s J n F 1 b 3 Q 7 U 2 V j d G l v b j E v S E R S M j E t M j J f Q 2 9 t c G 9 z a X R l X 2 l u Z G l j Z X N f Y 2 9 t c G x l d G V f d G l t Z V 9 z Z X J p Z X M v Q X V 0 b 1 J l b W 9 2 Z W R D b 2 x 1 b W 5 z M S 5 7 Y W J y X z I w M T I s N j c 3 f S Z x d W 9 0 O y w m c X V v d D t T Z W N 0 a W 9 u M S 9 I R F I y M S 0 y M l 9 D b 2 1 w b 3 N p d G V f a W 5 k a W N l c 1 9 j b 2 1 w b G V 0 Z V 9 0 a W 1 l X 3 N l c m l l c y 9 B d X R v U m V t b 3 Z l Z E N v b H V t b n M x L n t h Y n J f M j A x M y w 2 N z h 9 J n F 1 b 3 Q 7 L C Z x d W 9 0 O 1 N l Y 3 R p b 2 4 x L 0 h E U j I x L T I y X 0 N v b X B v c 2 l 0 Z V 9 p b m R p Y 2 V z X 2 N v b X B s Z X R l X 3 R p b W V f c 2 V y a W V z L 0 F 1 d G 9 S Z W 1 v d m V k Q 2 9 s d W 1 u c z E u e 2 F i c l 8 y M D E 0 L D Y 3 O X 0 m c X V v d D s s J n F 1 b 3 Q 7 U 2 V j d G l v b j E v S E R S M j E t M j J f Q 2 9 t c G 9 z a X R l X 2 l u Z G l j Z X N f Y 2 9 t c G x l d G V f d G l t Z V 9 z Z X J p Z X M v Q X V 0 b 1 J l b W 9 2 Z W R D b 2 x 1 b W 5 z M S 5 7 Y W J y X z I w M T U s N j g w f S Z x d W 9 0 O y w m c X V v d D t T Z W N 0 a W 9 u M S 9 I R F I y M S 0 y M l 9 D b 2 1 w b 3 N p d G V f a W 5 k a W N l c 1 9 j b 2 1 w b G V 0 Z V 9 0 a W 1 l X 3 N l c m l l c y 9 B d X R v U m V t b 3 Z l Z E N v b H V t b n M x L n t h Y n J f M j A x N i w 2 O D F 9 J n F 1 b 3 Q 7 L C Z x d W 9 0 O 1 N l Y 3 R p b 2 4 x L 0 h E U j I x L T I y X 0 N v b X B v c 2 l 0 Z V 9 p b m R p Y 2 V z X 2 N v b X B s Z X R l X 3 R p b W V f c 2 V y a W V z L 0 F 1 d G 9 S Z W 1 v d m V k Q 2 9 s d W 1 u c z E u e 2 F i c l 8 y M D E 3 L D Y 4 M n 0 m c X V v d D s s J n F 1 b 3 Q 7 U 2 V j d G l v b j E v S E R S M j E t M j J f Q 2 9 t c G 9 z a X R l X 2 l u Z G l j Z X N f Y 2 9 t c G x l d G V f d G l t Z V 9 z Z X J p Z X M v Q X V 0 b 1 J l b W 9 2 Z W R D b 2 x 1 b W 5 z M S 5 7 Y W J y X z I w M T g s N j g z f S Z x d W 9 0 O y w m c X V v d D t T Z W N 0 a W 9 u M S 9 I R F I y M S 0 y M l 9 D b 2 1 w b 3 N p d G V f a W 5 k a W N l c 1 9 j b 2 1 w b G V 0 Z V 9 0 a W 1 l X 3 N l c m l l c y 9 B d X R v U m V t b 3 Z l Z E N v b H V t b n M x L n t h Y n J f M j A x O S w 2 O D R 9 J n F 1 b 3 Q 7 L C Z x d W 9 0 O 1 N l Y 3 R p b 2 4 x L 0 h E U j I x L T I y X 0 N v b X B v c 2 l 0 Z V 9 p b m R p Y 2 V z X 2 N v b X B s Z X R l X 3 R p b W V f c 2 V y a W V z L 0 F 1 d G 9 S Z W 1 v d m V k Q 2 9 s d W 1 u c z E u e 2 F i c l 8 y M D I w L D Y 4 N X 0 m c X V v d D s s J n F 1 b 3 Q 7 U 2 V j d G l v b j E v S E R S M j E t M j J f Q 2 9 t c G 9 z a X R l X 2 l u Z G l j Z X N f Y 2 9 t c G x l d G V f d G l t Z V 9 z Z X J p Z X M v Q X V 0 b 1 J l b W 9 2 Z W R D b 2 x 1 b W 5 z M S 5 7 Y W J y X z I w M j E s N j g 2 f S Z x d W 9 0 O y w m c X V v d D t T Z W N 0 a W 9 u M S 9 I R F I y M S 0 y M l 9 D b 2 1 w b 3 N p d G V f a W 5 k a W N l c 1 9 j b 2 1 w b G V 0 Z V 9 0 a W 1 l X 3 N l c m l l c y 9 B d X R v U m V t b 3 Z l Z E N v b H V t b n M x L n t z Z V 9 m X z E 5 O T A s N j g 3 f S Z x d W 9 0 O y w m c X V v d D t T Z W N 0 a W 9 u M S 9 I R F I y M S 0 y M l 9 D b 2 1 w b 3 N p d G V f a W 5 k a W N l c 1 9 j b 2 1 w b G V 0 Z V 9 0 a W 1 l X 3 N l c m l l c y 9 B d X R v U m V t b 3 Z l Z E N v b H V t b n M x L n t z Z V 9 m X z E 5 O T E s N j g 4 f S Z x d W 9 0 O y w m c X V v d D t T Z W N 0 a W 9 u M S 9 I R F I y M S 0 y M l 9 D b 2 1 w b 3 N p d G V f a W 5 k a W N l c 1 9 j b 2 1 w b G V 0 Z V 9 0 a W 1 l X 3 N l c m l l c y 9 B d X R v U m V t b 3 Z l Z E N v b H V t b n M x L n t z Z V 9 m X z E 5 O T I s N j g 5 f S Z x d W 9 0 O y w m c X V v d D t T Z W N 0 a W 9 u M S 9 I R F I y M S 0 y M l 9 D b 2 1 w b 3 N p d G V f a W 5 k a W N l c 1 9 j b 2 1 w b G V 0 Z V 9 0 a W 1 l X 3 N l c m l l c y 9 B d X R v U m V t b 3 Z l Z E N v b H V t b n M x L n t z Z V 9 m X z E 5 O T M s N j k w f S Z x d W 9 0 O y w m c X V v d D t T Z W N 0 a W 9 u M S 9 I R F I y M S 0 y M l 9 D b 2 1 w b 3 N p d G V f a W 5 k a W N l c 1 9 j b 2 1 w b G V 0 Z V 9 0 a W 1 l X 3 N l c m l l c y 9 B d X R v U m V t b 3 Z l Z E N v b H V t b n M x L n t z Z V 9 m X z E 5 O T Q s N j k x f S Z x d W 9 0 O y w m c X V v d D t T Z W N 0 a W 9 u M S 9 I R F I y M S 0 y M l 9 D b 2 1 w b 3 N p d G V f a W 5 k a W N l c 1 9 j b 2 1 w b G V 0 Z V 9 0 a W 1 l X 3 N l c m l l c y 9 B d X R v U m V t b 3 Z l Z E N v b H V t b n M x L n t z Z V 9 m X z E 5 O T U s N j k y f S Z x d W 9 0 O y w m c X V v d D t T Z W N 0 a W 9 u M S 9 I R F I y M S 0 y M l 9 D b 2 1 w b 3 N p d G V f a W 5 k a W N l c 1 9 j b 2 1 w b G V 0 Z V 9 0 a W 1 l X 3 N l c m l l c y 9 B d X R v U m V t b 3 Z l Z E N v b H V t b n M x L n t z Z V 9 m X z E 5 O T Y s N j k z f S Z x d W 9 0 O y w m c X V v d D t T Z W N 0 a W 9 u M S 9 I R F I y M S 0 y M l 9 D b 2 1 w b 3 N p d G V f a W 5 k a W N l c 1 9 j b 2 1 w b G V 0 Z V 9 0 a W 1 l X 3 N l c m l l c y 9 B d X R v U m V t b 3 Z l Z E N v b H V t b n M x L n t z Z V 9 m X z E 5 O T c s N j k 0 f S Z x d W 9 0 O y w m c X V v d D t T Z W N 0 a W 9 u M S 9 I R F I y M S 0 y M l 9 D b 2 1 w b 3 N p d G V f a W 5 k a W N l c 1 9 j b 2 1 w b G V 0 Z V 9 0 a W 1 l X 3 N l c m l l c y 9 B d X R v U m V t b 3 Z l Z E N v b H V t b n M x L n t z Z V 9 m X z E 5 O T g s N j k 1 f S Z x d W 9 0 O y w m c X V v d D t T Z W N 0 a W 9 u M S 9 I R F I y M S 0 y M l 9 D b 2 1 w b 3 N p d G V f a W 5 k a W N l c 1 9 j b 2 1 w b G V 0 Z V 9 0 a W 1 l X 3 N l c m l l c y 9 B d X R v U m V t b 3 Z l Z E N v b H V t b n M x L n t z Z V 9 m X z E 5 O T k s N j k 2 f S Z x d W 9 0 O y w m c X V v d D t T Z W N 0 a W 9 u M S 9 I R F I y M S 0 y M l 9 D b 2 1 w b 3 N p d G V f a W 5 k a W N l c 1 9 j b 2 1 w b G V 0 Z V 9 0 a W 1 l X 3 N l c m l l c y 9 B d X R v U m V t b 3 Z l Z E N v b H V t b n M x L n t z Z V 9 m X z I w M D A s N j k 3 f S Z x d W 9 0 O y w m c X V v d D t T Z W N 0 a W 9 u M S 9 I R F I y M S 0 y M l 9 D b 2 1 w b 3 N p d G V f a W 5 k a W N l c 1 9 j b 2 1 w b G V 0 Z V 9 0 a W 1 l X 3 N l c m l l c y 9 B d X R v U m V t b 3 Z l Z E N v b H V t b n M x L n t z Z V 9 m X z I w M D E s N j k 4 f S Z x d W 9 0 O y w m c X V v d D t T Z W N 0 a W 9 u M S 9 I R F I y M S 0 y M l 9 D b 2 1 w b 3 N p d G V f a W 5 k a W N l c 1 9 j b 2 1 w b G V 0 Z V 9 0 a W 1 l X 3 N l c m l l c y 9 B d X R v U m V t b 3 Z l Z E N v b H V t b n M x L n t z Z V 9 m X z I w M D I s N j k 5 f S Z x d W 9 0 O y w m c X V v d D t T Z W N 0 a W 9 u M S 9 I R F I y M S 0 y M l 9 D b 2 1 w b 3 N p d G V f a W 5 k a W N l c 1 9 j b 2 1 w b G V 0 Z V 9 0 a W 1 l X 3 N l c m l l c y 9 B d X R v U m V t b 3 Z l Z E N v b H V t b n M x L n t z Z V 9 m X z I w M D M s N z A w f S Z x d W 9 0 O y w m c X V v d D t T Z W N 0 a W 9 u M S 9 I R F I y M S 0 y M l 9 D b 2 1 w b 3 N p d G V f a W 5 k a W N l c 1 9 j b 2 1 w b G V 0 Z V 9 0 a W 1 l X 3 N l c m l l c y 9 B d X R v U m V t b 3 Z l Z E N v b H V t b n M x L n t z Z V 9 m X z I w M D Q s N z A x f S Z x d W 9 0 O y w m c X V v d D t T Z W N 0 a W 9 u M S 9 I R F I y M S 0 y M l 9 D b 2 1 w b 3 N p d G V f a W 5 k a W N l c 1 9 j b 2 1 w b G V 0 Z V 9 0 a W 1 l X 3 N l c m l l c y 9 B d X R v U m V t b 3 Z l Z E N v b H V t b n M x L n t z Z V 9 m X z I w M D U s N z A y f S Z x d W 9 0 O y w m c X V v d D t T Z W N 0 a W 9 u M S 9 I R F I y M S 0 y M l 9 D b 2 1 w b 3 N p d G V f a W 5 k a W N l c 1 9 j b 2 1 w b G V 0 Z V 9 0 a W 1 l X 3 N l c m l l c y 9 B d X R v U m V t b 3 Z l Z E N v b H V t b n M x L n t z Z V 9 m X z I w M D Y s N z A z f S Z x d W 9 0 O y w m c X V v d D t T Z W N 0 a W 9 u M S 9 I R F I y M S 0 y M l 9 D b 2 1 w b 3 N p d G V f a W 5 k a W N l c 1 9 j b 2 1 w b G V 0 Z V 9 0 a W 1 l X 3 N l c m l l c y 9 B d X R v U m V t b 3 Z l Z E N v b H V t b n M x L n t z Z V 9 m X z I w M D c s N z A 0 f S Z x d W 9 0 O y w m c X V v d D t T Z W N 0 a W 9 u M S 9 I R F I y M S 0 y M l 9 D b 2 1 w b 3 N p d G V f a W 5 k a W N l c 1 9 j b 2 1 w b G V 0 Z V 9 0 a W 1 l X 3 N l c m l l c y 9 B d X R v U m V t b 3 Z l Z E N v b H V t b n M x L n t z Z V 9 m X z I w M D g s N z A 1 f S Z x d W 9 0 O y w m c X V v d D t T Z W N 0 a W 9 u M S 9 I R F I y M S 0 y M l 9 D b 2 1 w b 3 N p d G V f a W 5 k a W N l c 1 9 j b 2 1 w b G V 0 Z V 9 0 a W 1 l X 3 N l c m l l c y 9 B d X R v U m V t b 3 Z l Z E N v b H V t b n M x L n t z Z V 9 m X z I w M D k s N z A 2 f S Z x d W 9 0 O y w m c X V v d D t T Z W N 0 a W 9 u M S 9 I R F I y M S 0 y M l 9 D b 2 1 w b 3 N p d G V f a W 5 k a W N l c 1 9 j b 2 1 w b G V 0 Z V 9 0 a W 1 l X 3 N l c m l l c y 9 B d X R v U m V t b 3 Z l Z E N v b H V t b n M x L n t z Z V 9 m X z I w M T A s N z A 3 f S Z x d W 9 0 O y w m c X V v d D t T Z W N 0 a W 9 u M S 9 I R F I y M S 0 y M l 9 D b 2 1 w b 3 N p d G V f a W 5 k a W N l c 1 9 j b 2 1 w b G V 0 Z V 9 0 a W 1 l X 3 N l c m l l c y 9 B d X R v U m V t b 3 Z l Z E N v b H V t b n M x L n t z Z V 9 m X z I w M T E s N z A 4 f S Z x d W 9 0 O y w m c X V v d D t T Z W N 0 a W 9 u M S 9 I R F I y M S 0 y M l 9 D b 2 1 w b 3 N p d G V f a W 5 k a W N l c 1 9 j b 2 1 w b G V 0 Z V 9 0 a W 1 l X 3 N l c m l l c y 9 B d X R v U m V t b 3 Z l Z E N v b H V t b n M x L n t z Z V 9 m X z I w M T I s N z A 5 f S Z x d W 9 0 O y w m c X V v d D t T Z W N 0 a W 9 u M S 9 I R F I y M S 0 y M l 9 D b 2 1 w b 3 N p d G V f a W 5 k a W N l c 1 9 j b 2 1 w b G V 0 Z V 9 0 a W 1 l X 3 N l c m l l c y 9 B d X R v U m V t b 3 Z l Z E N v b H V t b n M x L n t z Z V 9 m X z I w M T M s N z E w f S Z x d W 9 0 O y w m c X V v d D t T Z W N 0 a W 9 u M S 9 I R F I y M S 0 y M l 9 D b 2 1 w b 3 N p d G V f a W 5 k a W N l c 1 9 j b 2 1 w b G V 0 Z V 9 0 a W 1 l X 3 N l c m l l c y 9 B d X R v U m V t b 3 Z l Z E N v b H V t b n M x L n t z Z V 9 m X z I w M T Q s N z E x f S Z x d W 9 0 O y w m c X V v d D t T Z W N 0 a W 9 u M S 9 I R F I y M S 0 y M l 9 D b 2 1 w b 3 N p d G V f a W 5 k a W N l c 1 9 j b 2 1 w b G V 0 Z V 9 0 a W 1 l X 3 N l c m l l c y 9 B d X R v U m V t b 3 Z l Z E N v b H V t b n M x L n t z Z V 9 m X z I w M T U s N z E y f S Z x d W 9 0 O y w m c X V v d D t T Z W N 0 a W 9 u M S 9 I R F I y M S 0 y M l 9 D b 2 1 w b 3 N p d G V f a W 5 k a W N l c 1 9 j b 2 1 w b G V 0 Z V 9 0 a W 1 l X 3 N l c m l l c y 9 B d X R v U m V t b 3 Z l Z E N v b H V t b n M x L n t z Z V 9 m X z I w M T Y s N z E z f S Z x d W 9 0 O y w m c X V v d D t T Z W N 0 a W 9 u M S 9 I R F I y M S 0 y M l 9 D b 2 1 w b 3 N p d G V f a W 5 k a W N l c 1 9 j b 2 1 w b G V 0 Z V 9 0 a W 1 l X 3 N l c m l l c y 9 B d X R v U m V t b 3 Z l Z E N v b H V t b n M x L n t z Z V 9 m X z I w M T c s N z E 0 f S Z x d W 9 0 O y w m c X V v d D t T Z W N 0 a W 9 u M S 9 I R F I y M S 0 y M l 9 D b 2 1 w b 3 N p d G V f a W 5 k a W N l c 1 9 j b 2 1 w b G V 0 Z V 9 0 a W 1 l X 3 N l c m l l c y 9 B d X R v U m V t b 3 Z l Z E N v b H V t b n M x L n t z Z V 9 m X z I w M T g s N z E 1 f S Z x d W 9 0 O y w m c X V v d D t T Z W N 0 a W 9 u M S 9 I R F I y M S 0 y M l 9 D b 2 1 w b 3 N p d G V f a W 5 k a W N l c 1 9 j b 2 1 w b G V 0 Z V 9 0 a W 1 l X 3 N l c m l l c y 9 B d X R v U m V t b 3 Z l Z E N v b H V t b n M x L n t z Z V 9 m X z I w M T k s N z E 2 f S Z x d W 9 0 O y w m c X V v d D t T Z W N 0 a W 9 u M S 9 I R F I y M S 0 y M l 9 D b 2 1 w b 3 N p d G V f a W 5 k a W N l c 1 9 j b 2 1 w b G V 0 Z V 9 0 a W 1 l X 3 N l c m l l c y 9 B d X R v U m V t b 3 Z l Z E N v b H V t b n M x L n t z Z V 9 m X z I w M j A s N z E 3 f S Z x d W 9 0 O y w m c X V v d D t T Z W N 0 a W 9 u M S 9 I R F I y M S 0 y M l 9 D b 2 1 w b 3 N p d G V f a W 5 k a W N l c 1 9 j b 2 1 w b G V 0 Z V 9 0 a W 1 l X 3 N l c m l l c y 9 B d X R v U m V t b 3 Z l Z E N v b H V t b n M x L n t z Z V 9 m X z I w M j E s N z E 4 f S Z x d W 9 0 O y w m c X V v d D t T Z W N 0 a W 9 u M S 9 I R F I y M S 0 y M l 9 D b 2 1 w b 3 N p d G V f a W 5 k a W N l c 1 9 j b 2 1 w b G V 0 Z V 9 0 a W 1 l X 3 N l c m l l c y 9 B d X R v U m V t b 3 Z l Z E N v b H V t b n M x L n t z Z V 9 t X z E 5 O T A s N z E 5 f S Z x d W 9 0 O y w m c X V v d D t T Z W N 0 a W 9 u M S 9 I R F I y M S 0 y M l 9 D b 2 1 w b 3 N p d G V f a W 5 k a W N l c 1 9 j b 2 1 w b G V 0 Z V 9 0 a W 1 l X 3 N l c m l l c y 9 B d X R v U m V t b 3 Z l Z E N v b H V t b n M x L n t z Z V 9 t X z E 5 O T E s N z I w f S Z x d W 9 0 O y w m c X V v d D t T Z W N 0 a W 9 u M S 9 I R F I y M S 0 y M l 9 D b 2 1 w b 3 N p d G V f a W 5 k a W N l c 1 9 j b 2 1 w b G V 0 Z V 9 0 a W 1 l X 3 N l c m l l c y 9 B d X R v U m V t b 3 Z l Z E N v b H V t b n M x L n t z Z V 9 t X z E 5 O T I s N z I x f S Z x d W 9 0 O y w m c X V v d D t T Z W N 0 a W 9 u M S 9 I R F I y M S 0 y M l 9 D b 2 1 w b 3 N p d G V f a W 5 k a W N l c 1 9 j b 2 1 w b G V 0 Z V 9 0 a W 1 l X 3 N l c m l l c y 9 B d X R v U m V t b 3 Z l Z E N v b H V t b n M x L n t z Z V 9 t X z E 5 O T M s N z I y f S Z x d W 9 0 O y w m c X V v d D t T Z W N 0 a W 9 u M S 9 I R F I y M S 0 y M l 9 D b 2 1 w b 3 N p d G V f a W 5 k a W N l c 1 9 j b 2 1 w b G V 0 Z V 9 0 a W 1 l X 3 N l c m l l c y 9 B d X R v U m V t b 3 Z l Z E N v b H V t b n M x L n t z Z V 9 t X z E 5 O T Q s N z I z f S Z x d W 9 0 O y w m c X V v d D t T Z W N 0 a W 9 u M S 9 I R F I y M S 0 y M l 9 D b 2 1 w b 3 N p d G V f a W 5 k a W N l c 1 9 j b 2 1 w b G V 0 Z V 9 0 a W 1 l X 3 N l c m l l c y 9 B d X R v U m V t b 3 Z l Z E N v b H V t b n M x L n t z Z V 9 t X z E 5 O T U s N z I 0 f S Z x d W 9 0 O y w m c X V v d D t T Z W N 0 a W 9 u M S 9 I R F I y M S 0 y M l 9 D b 2 1 w b 3 N p d G V f a W 5 k a W N l c 1 9 j b 2 1 w b G V 0 Z V 9 0 a W 1 l X 3 N l c m l l c y 9 B d X R v U m V t b 3 Z l Z E N v b H V t b n M x L n t z Z V 9 t X z E 5 O T Y s N z I 1 f S Z x d W 9 0 O y w m c X V v d D t T Z W N 0 a W 9 u M S 9 I R F I y M S 0 y M l 9 D b 2 1 w b 3 N p d G V f a W 5 k a W N l c 1 9 j b 2 1 w b G V 0 Z V 9 0 a W 1 l X 3 N l c m l l c y 9 B d X R v U m V t b 3 Z l Z E N v b H V t b n M x L n t z Z V 9 t X z E 5 O T c s N z I 2 f S Z x d W 9 0 O y w m c X V v d D t T Z W N 0 a W 9 u M S 9 I R F I y M S 0 y M l 9 D b 2 1 w b 3 N p d G V f a W 5 k a W N l c 1 9 j b 2 1 w b G V 0 Z V 9 0 a W 1 l X 3 N l c m l l c y 9 B d X R v U m V t b 3 Z l Z E N v b H V t b n M x L n t z Z V 9 t X z E 5 O T g s N z I 3 f S Z x d W 9 0 O y w m c X V v d D t T Z W N 0 a W 9 u M S 9 I R F I y M S 0 y M l 9 D b 2 1 w b 3 N p d G V f a W 5 k a W N l c 1 9 j b 2 1 w b G V 0 Z V 9 0 a W 1 l X 3 N l c m l l c y 9 B d X R v U m V t b 3 Z l Z E N v b H V t b n M x L n t z Z V 9 t X z E 5 O T k s N z I 4 f S Z x d W 9 0 O y w m c X V v d D t T Z W N 0 a W 9 u M S 9 I R F I y M S 0 y M l 9 D b 2 1 w b 3 N p d G V f a W 5 k a W N l c 1 9 j b 2 1 w b G V 0 Z V 9 0 a W 1 l X 3 N l c m l l c y 9 B d X R v U m V t b 3 Z l Z E N v b H V t b n M x L n t z Z V 9 t X z I w M D A s N z I 5 f S Z x d W 9 0 O y w m c X V v d D t T Z W N 0 a W 9 u M S 9 I R F I y M S 0 y M l 9 D b 2 1 w b 3 N p d G V f a W 5 k a W N l c 1 9 j b 2 1 w b G V 0 Z V 9 0 a W 1 l X 3 N l c m l l c y 9 B d X R v U m V t b 3 Z l Z E N v b H V t b n M x L n t z Z V 9 t X z I w M D E s N z M w f S Z x d W 9 0 O y w m c X V v d D t T Z W N 0 a W 9 u M S 9 I R F I y M S 0 y M l 9 D b 2 1 w b 3 N p d G V f a W 5 k a W N l c 1 9 j b 2 1 w b G V 0 Z V 9 0 a W 1 l X 3 N l c m l l c y 9 B d X R v U m V t b 3 Z l Z E N v b H V t b n M x L n t z Z V 9 t X z I w M D I s N z M x f S Z x d W 9 0 O y w m c X V v d D t T Z W N 0 a W 9 u M S 9 I R F I y M S 0 y M l 9 D b 2 1 w b 3 N p d G V f a W 5 k a W N l c 1 9 j b 2 1 w b G V 0 Z V 9 0 a W 1 l X 3 N l c m l l c y 9 B d X R v U m V t b 3 Z l Z E N v b H V t b n M x L n t z Z V 9 t X z I w M D M s N z M y f S Z x d W 9 0 O y w m c X V v d D t T Z W N 0 a W 9 u M S 9 I R F I y M S 0 y M l 9 D b 2 1 w b 3 N p d G V f a W 5 k a W N l c 1 9 j b 2 1 w b G V 0 Z V 9 0 a W 1 l X 3 N l c m l l c y 9 B d X R v U m V t b 3 Z l Z E N v b H V t b n M x L n t z Z V 9 t X z I w M D Q s N z M z f S Z x d W 9 0 O y w m c X V v d D t T Z W N 0 a W 9 u M S 9 I R F I y M S 0 y M l 9 D b 2 1 w b 3 N p d G V f a W 5 k a W N l c 1 9 j b 2 1 w b G V 0 Z V 9 0 a W 1 l X 3 N l c m l l c y 9 B d X R v U m V t b 3 Z l Z E N v b H V t b n M x L n t z Z V 9 t X z I w M D U s N z M 0 f S Z x d W 9 0 O y w m c X V v d D t T Z W N 0 a W 9 u M S 9 I R F I y M S 0 y M l 9 D b 2 1 w b 3 N p d G V f a W 5 k a W N l c 1 9 j b 2 1 w b G V 0 Z V 9 0 a W 1 l X 3 N l c m l l c y 9 B d X R v U m V t b 3 Z l Z E N v b H V t b n M x L n t z Z V 9 t X z I w M D Y s N z M 1 f S Z x d W 9 0 O y w m c X V v d D t T Z W N 0 a W 9 u M S 9 I R F I y M S 0 y M l 9 D b 2 1 w b 3 N p d G V f a W 5 k a W N l c 1 9 j b 2 1 w b G V 0 Z V 9 0 a W 1 l X 3 N l c m l l c y 9 B d X R v U m V t b 3 Z l Z E N v b H V t b n M x L n t z Z V 9 t X z I w M D c s N z M 2 f S Z x d W 9 0 O y w m c X V v d D t T Z W N 0 a W 9 u M S 9 I R F I y M S 0 y M l 9 D b 2 1 w b 3 N p d G V f a W 5 k a W N l c 1 9 j b 2 1 w b G V 0 Z V 9 0 a W 1 l X 3 N l c m l l c y 9 B d X R v U m V t b 3 Z l Z E N v b H V t b n M x L n t z Z V 9 t X z I w M D g s N z M 3 f S Z x d W 9 0 O y w m c X V v d D t T Z W N 0 a W 9 u M S 9 I R F I y M S 0 y M l 9 D b 2 1 w b 3 N p d G V f a W 5 k a W N l c 1 9 j b 2 1 w b G V 0 Z V 9 0 a W 1 l X 3 N l c m l l c y 9 B d X R v U m V t b 3 Z l Z E N v b H V t b n M x L n t z Z V 9 t X z I w M D k s N z M 4 f S Z x d W 9 0 O y w m c X V v d D t T Z W N 0 a W 9 u M S 9 I R F I y M S 0 y M l 9 D b 2 1 w b 3 N p d G V f a W 5 k a W N l c 1 9 j b 2 1 w b G V 0 Z V 9 0 a W 1 l X 3 N l c m l l c y 9 B d X R v U m V t b 3 Z l Z E N v b H V t b n M x L n t z Z V 9 t X z I w M T A s N z M 5 f S Z x d W 9 0 O y w m c X V v d D t T Z W N 0 a W 9 u M S 9 I R F I y M S 0 y M l 9 D b 2 1 w b 3 N p d G V f a W 5 k a W N l c 1 9 j b 2 1 w b G V 0 Z V 9 0 a W 1 l X 3 N l c m l l c y 9 B d X R v U m V t b 3 Z l Z E N v b H V t b n M x L n t z Z V 9 t X z I w M T E s N z Q w f S Z x d W 9 0 O y w m c X V v d D t T Z W N 0 a W 9 u M S 9 I R F I y M S 0 y M l 9 D b 2 1 w b 3 N p d G V f a W 5 k a W N l c 1 9 j b 2 1 w b G V 0 Z V 9 0 a W 1 l X 3 N l c m l l c y 9 B d X R v U m V t b 3 Z l Z E N v b H V t b n M x L n t z Z V 9 t X z I w M T I s N z Q x f S Z x d W 9 0 O y w m c X V v d D t T Z W N 0 a W 9 u M S 9 I R F I y M S 0 y M l 9 D b 2 1 w b 3 N p d G V f a W 5 k a W N l c 1 9 j b 2 1 w b G V 0 Z V 9 0 a W 1 l X 3 N l c m l l c y 9 B d X R v U m V t b 3 Z l Z E N v b H V t b n M x L n t z Z V 9 t X z I w M T M s N z Q y f S Z x d W 9 0 O y w m c X V v d D t T Z W N 0 a W 9 u M S 9 I R F I y M S 0 y M l 9 D b 2 1 w b 3 N p d G V f a W 5 k a W N l c 1 9 j b 2 1 w b G V 0 Z V 9 0 a W 1 l X 3 N l c m l l c y 9 B d X R v U m V t b 3 Z l Z E N v b H V t b n M x L n t z Z V 9 t X z I w M T Q s N z Q z f S Z x d W 9 0 O y w m c X V v d D t T Z W N 0 a W 9 u M S 9 I R F I y M S 0 y M l 9 D b 2 1 w b 3 N p d G V f a W 5 k a W N l c 1 9 j b 2 1 w b G V 0 Z V 9 0 a W 1 l X 3 N l c m l l c y 9 B d X R v U m V t b 3 Z l Z E N v b H V t b n M x L n t z Z V 9 t X z I w M T U s N z Q 0 f S Z x d W 9 0 O y w m c X V v d D t T Z W N 0 a W 9 u M S 9 I R F I y M S 0 y M l 9 D b 2 1 w b 3 N p d G V f a W 5 k a W N l c 1 9 j b 2 1 w b G V 0 Z V 9 0 a W 1 l X 3 N l c m l l c y 9 B d X R v U m V t b 3 Z l Z E N v b H V t b n M x L n t z Z V 9 t X z I w M T Y s N z Q 1 f S Z x d W 9 0 O y w m c X V v d D t T Z W N 0 a W 9 u M S 9 I R F I y M S 0 y M l 9 D b 2 1 w b 3 N p d G V f a W 5 k a W N l c 1 9 j b 2 1 w b G V 0 Z V 9 0 a W 1 l X 3 N l c m l l c y 9 B d X R v U m V t b 3 Z l Z E N v b H V t b n M x L n t z Z V 9 t X z I w M T c s N z Q 2 f S Z x d W 9 0 O y w m c X V v d D t T Z W N 0 a W 9 u M S 9 I R F I y M S 0 y M l 9 D b 2 1 w b 3 N p d G V f a W 5 k a W N l c 1 9 j b 2 1 w b G V 0 Z V 9 0 a W 1 l X 3 N l c m l l c y 9 B d X R v U m V t b 3 Z l Z E N v b H V t b n M x L n t z Z V 9 t X z I w M T g s N z Q 3 f S Z x d W 9 0 O y w m c X V v d D t T Z W N 0 a W 9 u M S 9 I R F I y M S 0 y M l 9 D b 2 1 w b 3 N p d G V f a W 5 k a W N l c 1 9 j b 2 1 w b G V 0 Z V 9 0 a W 1 l X 3 N l c m l l c y 9 B d X R v U m V t b 3 Z l Z E N v b H V t b n M x L n t z Z V 9 t X z I w M T k s N z Q 4 f S Z x d W 9 0 O y w m c X V v d D t T Z W N 0 a W 9 u M S 9 I R F I y M S 0 y M l 9 D b 2 1 w b 3 N p d G V f a W 5 k a W N l c 1 9 j b 2 1 w b G V 0 Z V 9 0 a W 1 l X 3 N l c m l l c y 9 B d X R v U m V t b 3 Z l Z E N v b H V t b n M x L n t z Z V 9 t X z I w M j A s N z Q 5 f S Z x d W 9 0 O y w m c X V v d D t T Z W N 0 a W 9 u M S 9 I R F I y M S 0 y M l 9 D b 2 1 w b 3 N p d G V f a W 5 k a W N l c 1 9 j b 2 1 w b G V 0 Z V 9 0 a W 1 l X 3 N l c m l l c y 9 B d X R v U m V t b 3 Z l Z E N v b H V t b n M x L n t z Z V 9 t X z I w M j E s N z U w f S Z x d W 9 0 O y w m c X V v d D t T Z W N 0 a W 9 u M S 9 I R F I y M S 0 y M l 9 D b 2 1 w b 3 N p d G V f a W 5 k a W N l c 1 9 j b 2 1 w b G V 0 Z V 9 0 a W 1 l X 3 N l c m l l c y 9 B d X R v U m V t b 3 Z l Z E N v b H V t b n M x L n t w c l 9 m X z E 5 O T A s N z U x f S Z x d W 9 0 O y w m c X V v d D t T Z W N 0 a W 9 u M S 9 I R F I y M S 0 y M l 9 D b 2 1 w b 3 N p d G V f a W 5 k a W N l c 1 9 j b 2 1 w b G V 0 Z V 9 0 a W 1 l X 3 N l c m l l c y 9 B d X R v U m V t b 3 Z l Z E N v b H V t b n M x L n t w c l 9 m X z E 5 O T E s N z U y f S Z x d W 9 0 O y w m c X V v d D t T Z W N 0 a W 9 u M S 9 I R F I y M S 0 y M l 9 D b 2 1 w b 3 N p d G V f a W 5 k a W N l c 1 9 j b 2 1 w b G V 0 Z V 9 0 a W 1 l X 3 N l c m l l c y 9 B d X R v U m V t b 3 Z l Z E N v b H V t b n M x L n t w c l 9 m X z E 5 O T I s N z U z f S Z x d W 9 0 O y w m c X V v d D t T Z W N 0 a W 9 u M S 9 I R F I y M S 0 y M l 9 D b 2 1 w b 3 N p d G V f a W 5 k a W N l c 1 9 j b 2 1 w b G V 0 Z V 9 0 a W 1 l X 3 N l c m l l c y 9 B d X R v U m V t b 3 Z l Z E N v b H V t b n M x L n t w c l 9 m X z E 5 O T M s N z U 0 f S Z x d W 9 0 O y w m c X V v d D t T Z W N 0 a W 9 u M S 9 I R F I y M S 0 y M l 9 D b 2 1 w b 3 N p d G V f a W 5 k a W N l c 1 9 j b 2 1 w b G V 0 Z V 9 0 a W 1 l X 3 N l c m l l c y 9 B d X R v U m V t b 3 Z l Z E N v b H V t b n M x L n t w c l 9 m X z E 5 O T Q s N z U 1 f S Z x d W 9 0 O y w m c X V v d D t T Z W N 0 a W 9 u M S 9 I R F I y M S 0 y M l 9 D b 2 1 w b 3 N p d G V f a W 5 k a W N l c 1 9 j b 2 1 w b G V 0 Z V 9 0 a W 1 l X 3 N l c m l l c y 9 B d X R v U m V t b 3 Z l Z E N v b H V t b n M x L n t w c l 9 m X z E 5 O T U s N z U 2 f S Z x d W 9 0 O y w m c X V v d D t T Z W N 0 a W 9 u M S 9 I R F I y M S 0 y M l 9 D b 2 1 w b 3 N p d G V f a W 5 k a W N l c 1 9 j b 2 1 w b G V 0 Z V 9 0 a W 1 l X 3 N l c m l l c y 9 B d X R v U m V t b 3 Z l Z E N v b H V t b n M x L n t w c l 9 m X z E 5 O T Y s N z U 3 f S Z x d W 9 0 O y w m c X V v d D t T Z W N 0 a W 9 u M S 9 I R F I y M S 0 y M l 9 D b 2 1 w b 3 N p d G V f a W 5 k a W N l c 1 9 j b 2 1 w b G V 0 Z V 9 0 a W 1 l X 3 N l c m l l c y 9 B d X R v U m V t b 3 Z l Z E N v b H V t b n M x L n t w c l 9 m X z E 5 O T c s N z U 4 f S Z x d W 9 0 O y w m c X V v d D t T Z W N 0 a W 9 u M S 9 I R F I y M S 0 y M l 9 D b 2 1 w b 3 N p d G V f a W 5 k a W N l c 1 9 j b 2 1 w b G V 0 Z V 9 0 a W 1 l X 3 N l c m l l c y 9 B d X R v U m V t b 3 Z l Z E N v b H V t b n M x L n t w c l 9 m X z E 5 O T g s N z U 5 f S Z x d W 9 0 O y w m c X V v d D t T Z W N 0 a W 9 u M S 9 I R F I y M S 0 y M l 9 D b 2 1 w b 3 N p d G V f a W 5 k a W N l c 1 9 j b 2 1 w b G V 0 Z V 9 0 a W 1 l X 3 N l c m l l c y 9 B d X R v U m V t b 3 Z l Z E N v b H V t b n M x L n t w c l 9 m X z E 5 O T k s N z Y w f S Z x d W 9 0 O y w m c X V v d D t T Z W N 0 a W 9 u M S 9 I R F I y M S 0 y M l 9 D b 2 1 w b 3 N p d G V f a W 5 k a W N l c 1 9 j b 2 1 w b G V 0 Z V 9 0 a W 1 l X 3 N l c m l l c y 9 B d X R v U m V t b 3 Z l Z E N v b H V t b n M x L n t w c l 9 m X z I w M D A s N z Y x f S Z x d W 9 0 O y w m c X V v d D t T Z W N 0 a W 9 u M S 9 I R F I y M S 0 y M l 9 D b 2 1 w b 3 N p d G V f a W 5 k a W N l c 1 9 j b 2 1 w b G V 0 Z V 9 0 a W 1 l X 3 N l c m l l c y 9 B d X R v U m V t b 3 Z l Z E N v b H V t b n M x L n t w c l 9 m X z I w M D E s N z Y y f S Z x d W 9 0 O y w m c X V v d D t T Z W N 0 a W 9 u M S 9 I R F I y M S 0 y M l 9 D b 2 1 w b 3 N p d G V f a W 5 k a W N l c 1 9 j b 2 1 w b G V 0 Z V 9 0 a W 1 l X 3 N l c m l l c y 9 B d X R v U m V t b 3 Z l Z E N v b H V t b n M x L n t w c l 9 m X z I w M D I s N z Y z f S Z x d W 9 0 O y w m c X V v d D t T Z W N 0 a W 9 u M S 9 I R F I y M S 0 y M l 9 D b 2 1 w b 3 N p d G V f a W 5 k a W N l c 1 9 j b 2 1 w b G V 0 Z V 9 0 a W 1 l X 3 N l c m l l c y 9 B d X R v U m V t b 3 Z l Z E N v b H V t b n M x L n t w c l 9 m X z I w M D M s N z Y 0 f S Z x d W 9 0 O y w m c X V v d D t T Z W N 0 a W 9 u M S 9 I R F I y M S 0 y M l 9 D b 2 1 w b 3 N p d G V f a W 5 k a W N l c 1 9 j b 2 1 w b G V 0 Z V 9 0 a W 1 l X 3 N l c m l l c y 9 B d X R v U m V t b 3 Z l Z E N v b H V t b n M x L n t w c l 9 m X z I w M D Q s N z Y 1 f S Z x d W 9 0 O y w m c X V v d D t T Z W N 0 a W 9 u M S 9 I R F I y M S 0 y M l 9 D b 2 1 w b 3 N p d G V f a W 5 k a W N l c 1 9 j b 2 1 w b G V 0 Z V 9 0 a W 1 l X 3 N l c m l l c y 9 B d X R v U m V t b 3 Z l Z E N v b H V t b n M x L n t w c l 9 m X z I w M D U s N z Y 2 f S Z x d W 9 0 O y w m c X V v d D t T Z W N 0 a W 9 u M S 9 I R F I y M S 0 y M l 9 D b 2 1 w b 3 N p d G V f a W 5 k a W N l c 1 9 j b 2 1 w b G V 0 Z V 9 0 a W 1 l X 3 N l c m l l c y 9 B d X R v U m V t b 3 Z l Z E N v b H V t b n M x L n t w c l 9 m X z I w M D Y s N z Y 3 f S Z x d W 9 0 O y w m c X V v d D t T Z W N 0 a W 9 u M S 9 I R F I y M S 0 y M l 9 D b 2 1 w b 3 N p d G V f a W 5 k a W N l c 1 9 j b 2 1 w b G V 0 Z V 9 0 a W 1 l X 3 N l c m l l c y 9 B d X R v U m V t b 3 Z l Z E N v b H V t b n M x L n t w c l 9 m X z I w M D c s N z Y 4 f S Z x d W 9 0 O y w m c X V v d D t T Z W N 0 a W 9 u M S 9 I R F I y M S 0 y M l 9 D b 2 1 w b 3 N p d G V f a W 5 k a W N l c 1 9 j b 2 1 w b G V 0 Z V 9 0 a W 1 l X 3 N l c m l l c y 9 B d X R v U m V t b 3 Z l Z E N v b H V t b n M x L n t w c l 9 m X z I w M D g s N z Y 5 f S Z x d W 9 0 O y w m c X V v d D t T Z W N 0 a W 9 u M S 9 I R F I y M S 0 y M l 9 D b 2 1 w b 3 N p d G V f a W 5 k a W N l c 1 9 j b 2 1 w b G V 0 Z V 9 0 a W 1 l X 3 N l c m l l c y 9 B d X R v U m V t b 3 Z l Z E N v b H V t b n M x L n t w c l 9 m X z I w M D k s N z c w f S Z x d W 9 0 O y w m c X V v d D t T Z W N 0 a W 9 u M S 9 I R F I y M S 0 y M l 9 D b 2 1 w b 3 N p d G V f a W 5 k a W N l c 1 9 j b 2 1 w b G V 0 Z V 9 0 a W 1 l X 3 N l c m l l c y 9 B d X R v U m V t b 3 Z l Z E N v b H V t b n M x L n t w c l 9 m X z I w M T A s N z c x f S Z x d W 9 0 O y w m c X V v d D t T Z W N 0 a W 9 u M S 9 I R F I y M S 0 y M l 9 D b 2 1 w b 3 N p d G V f a W 5 k a W N l c 1 9 j b 2 1 w b G V 0 Z V 9 0 a W 1 l X 3 N l c m l l c y 9 B d X R v U m V t b 3 Z l Z E N v b H V t b n M x L n t w c l 9 m X z I w M T E s N z c y f S Z x d W 9 0 O y w m c X V v d D t T Z W N 0 a W 9 u M S 9 I R F I y M S 0 y M l 9 D b 2 1 w b 3 N p d G V f a W 5 k a W N l c 1 9 j b 2 1 w b G V 0 Z V 9 0 a W 1 l X 3 N l c m l l c y 9 B d X R v U m V t b 3 Z l Z E N v b H V t b n M x L n t w c l 9 m X z I w M T I s N z c z f S Z x d W 9 0 O y w m c X V v d D t T Z W N 0 a W 9 u M S 9 I R F I y M S 0 y M l 9 D b 2 1 w b 3 N p d G V f a W 5 k a W N l c 1 9 j b 2 1 w b G V 0 Z V 9 0 a W 1 l X 3 N l c m l l c y 9 B d X R v U m V t b 3 Z l Z E N v b H V t b n M x L n t w c l 9 m X z I w M T M s N z c 0 f S Z x d W 9 0 O y w m c X V v d D t T Z W N 0 a W 9 u M S 9 I R F I y M S 0 y M l 9 D b 2 1 w b 3 N p d G V f a W 5 k a W N l c 1 9 j b 2 1 w b G V 0 Z V 9 0 a W 1 l X 3 N l c m l l c y 9 B d X R v U m V t b 3 Z l Z E N v b H V t b n M x L n t w c l 9 m X z I w M T Q s N z c 1 f S Z x d W 9 0 O y w m c X V v d D t T Z W N 0 a W 9 u M S 9 I R F I y M S 0 y M l 9 D b 2 1 w b 3 N p d G V f a W 5 k a W N l c 1 9 j b 2 1 w b G V 0 Z V 9 0 a W 1 l X 3 N l c m l l c y 9 B d X R v U m V t b 3 Z l Z E N v b H V t b n M x L n t w c l 9 m X z I w M T U s N z c 2 f S Z x d W 9 0 O y w m c X V v d D t T Z W N 0 a W 9 u M S 9 I R F I y M S 0 y M l 9 D b 2 1 w b 3 N p d G V f a W 5 k a W N l c 1 9 j b 2 1 w b G V 0 Z V 9 0 a W 1 l X 3 N l c m l l c y 9 B d X R v U m V t b 3 Z l Z E N v b H V t b n M x L n t w c l 9 m X z I w M T Y s N z c 3 f S Z x d W 9 0 O y w m c X V v d D t T Z W N 0 a W 9 u M S 9 I R F I y M S 0 y M l 9 D b 2 1 w b 3 N p d G V f a W 5 k a W N l c 1 9 j b 2 1 w b G V 0 Z V 9 0 a W 1 l X 3 N l c m l l c y 9 B d X R v U m V t b 3 Z l Z E N v b H V t b n M x L n t w c l 9 m X z I w M T c s N z c 4 f S Z x d W 9 0 O y w m c X V v d D t T Z W N 0 a W 9 u M S 9 I R F I y M S 0 y M l 9 D b 2 1 w b 3 N p d G V f a W 5 k a W N l c 1 9 j b 2 1 w b G V 0 Z V 9 0 a W 1 l X 3 N l c m l l c y 9 B d X R v U m V t b 3 Z l Z E N v b H V t b n M x L n t w c l 9 m X z I w M T g s N z c 5 f S Z x d W 9 0 O y w m c X V v d D t T Z W N 0 a W 9 u M S 9 I R F I y M S 0 y M l 9 D b 2 1 w b 3 N p d G V f a W 5 k a W N l c 1 9 j b 2 1 w b G V 0 Z V 9 0 a W 1 l X 3 N l c m l l c y 9 B d X R v U m V t b 3 Z l Z E N v b H V t b n M x L n t w c l 9 m X z I w M T k s N z g w f S Z x d W 9 0 O y w m c X V v d D t T Z W N 0 a W 9 u M S 9 I R F I y M S 0 y M l 9 D b 2 1 w b 3 N p d G V f a W 5 k a W N l c 1 9 j b 2 1 w b G V 0 Z V 9 0 a W 1 l X 3 N l c m l l c y 9 B d X R v U m V t b 3 Z l Z E N v b H V t b n M x L n t w c l 9 m X z I w M j A s N z g x f S Z x d W 9 0 O y w m c X V v d D t T Z W N 0 a W 9 u M S 9 I R F I y M S 0 y M l 9 D b 2 1 w b 3 N p d G V f a W 5 k a W N l c 1 9 j b 2 1 w b G V 0 Z V 9 0 a W 1 l X 3 N l c m l l c y 9 B d X R v U m V t b 3 Z l Z E N v b H V t b n M x L n t w c l 9 m X z I w M j E s N z g y f S Z x d W 9 0 O y w m c X V v d D t T Z W N 0 a W 9 u M S 9 I R F I y M S 0 y M l 9 D b 2 1 w b 3 N p d G V f a W 5 k a W N l c 1 9 j b 2 1 w b G V 0 Z V 9 0 a W 1 l X 3 N l c m l l c y 9 B d X R v U m V t b 3 Z l Z E N v b H V t b n M x L n t w c l 9 t X z E 5 O T A s N z g z f S Z x d W 9 0 O y w m c X V v d D t T Z W N 0 a W 9 u M S 9 I R F I y M S 0 y M l 9 D b 2 1 w b 3 N p d G V f a W 5 k a W N l c 1 9 j b 2 1 w b G V 0 Z V 9 0 a W 1 l X 3 N l c m l l c y 9 B d X R v U m V t b 3 Z l Z E N v b H V t b n M x L n t w c l 9 t X z E 5 O T E s N z g 0 f S Z x d W 9 0 O y w m c X V v d D t T Z W N 0 a W 9 u M S 9 I R F I y M S 0 y M l 9 D b 2 1 w b 3 N p d G V f a W 5 k a W N l c 1 9 j b 2 1 w b G V 0 Z V 9 0 a W 1 l X 3 N l c m l l c y 9 B d X R v U m V t b 3 Z l Z E N v b H V t b n M x L n t w c l 9 t X z E 5 O T I s N z g 1 f S Z x d W 9 0 O y w m c X V v d D t T Z W N 0 a W 9 u M S 9 I R F I y M S 0 y M l 9 D b 2 1 w b 3 N p d G V f a W 5 k a W N l c 1 9 j b 2 1 w b G V 0 Z V 9 0 a W 1 l X 3 N l c m l l c y 9 B d X R v U m V t b 3 Z l Z E N v b H V t b n M x L n t w c l 9 t X z E 5 O T M s N z g 2 f S Z x d W 9 0 O y w m c X V v d D t T Z W N 0 a W 9 u M S 9 I R F I y M S 0 y M l 9 D b 2 1 w b 3 N p d G V f a W 5 k a W N l c 1 9 j b 2 1 w b G V 0 Z V 9 0 a W 1 l X 3 N l c m l l c y 9 B d X R v U m V t b 3 Z l Z E N v b H V t b n M x L n t w c l 9 t X z E 5 O T Q s N z g 3 f S Z x d W 9 0 O y w m c X V v d D t T Z W N 0 a W 9 u M S 9 I R F I y M S 0 y M l 9 D b 2 1 w b 3 N p d G V f a W 5 k a W N l c 1 9 j b 2 1 w b G V 0 Z V 9 0 a W 1 l X 3 N l c m l l c y 9 B d X R v U m V t b 3 Z l Z E N v b H V t b n M x L n t w c l 9 t X z E 5 O T U s N z g 4 f S Z x d W 9 0 O y w m c X V v d D t T Z W N 0 a W 9 u M S 9 I R F I y M S 0 y M l 9 D b 2 1 w b 3 N p d G V f a W 5 k a W N l c 1 9 j b 2 1 w b G V 0 Z V 9 0 a W 1 l X 3 N l c m l l c y 9 B d X R v U m V t b 3 Z l Z E N v b H V t b n M x L n t w c l 9 t X z E 5 O T Y s N z g 5 f S Z x d W 9 0 O y w m c X V v d D t T Z W N 0 a W 9 u M S 9 I R F I y M S 0 y M l 9 D b 2 1 w b 3 N p d G V f a W 5 k a W N l c 1 9 j b 2 1 w b G V 0 Z V 9 0 a W 1 l X 3 N l c m l l c y 9 B d X R v U m V t b 3 Z l Z E N v b H V t b n M x L n t w c l 9 t X z E 5 O T c s N z k w f S Z x d W 9 0 O y w m c X V v d D t T Z W N 0 a W 9 u M S 9 I R F I y M S 0 y M l 9 D b 2 1 w b 3 N p d G V f a W 5 k a W N l c 1 9 j b 2 1 w b G V 0 Z V 9 0 a W 1 l X 3 N l c m l l c y 9 B d X R v U m V t b 3 Z l Z E N v b H V t b n M x L n t w c l 9 t X z E 5 O T g s N z k x f S Z x d W 9 0 O y w m c X V v d D t T Z W N 0 a W 9 u M S 9 I R F I y M S 0 y M l 9 D b 2 1 w b 3 N p d G V f a W 5 k a W N l c 1 9 j b 2 1 w b G V 0 Z V 9 0 a W 1 l X 3 N l c m l l c y 9 B d X R v U m V t b 3 Z l Z E N v b H V t b n M x L n t w c l 9 t X z E 5 O T k s N z k y f S Z x d W 9 0 O y w m c X V v d D t T Z W N 0 a W 9 u M S 9 I R F I y M S 0 y M l 9 D b 2 1 w b 3 N p d G V f a W 5 k a W N l c 1 9 j b 2 1 w b G V 0 Z V 9 0 a W 1 l X 3 N l c m l l c y 9 B d X R v U m V t b 3 Z l Z E N v b H V t b n M x L n t w c l 9 t X z I w M D A s N z k z f S Z x d W 9 0 O y w m c X V v d D t T Z W N 0 a W 9 u M S 9 I R F I y M S 0 y M l 9 D b 2 1 w b 3 N p d G V f a W 5 k a W N l c 1 9 j b 2 1 w b G V 0 Z V 9 0 a W 1 l X 3 N l c m l l c y 9 B d X R v U m V t b 3 Z l Z E N v b H V t b n M x L n t w c l 9 t X z I w M D E s N z k 0 f S Z x d W 9 0 O y w m c X V v d D t T Z W N 0 a W 9 u M S 9 I R F I y M S 0 y M l 9 D b 2 1 w b 3 N p d G V f a W 5 k a W N l c 1 9 j b 2 1 w b G V 0 Z V 9 0 a W 1 l X 3 N l c m l l c y 9 B d X R v U m V t b 3 Z l Z E N v b H V t b n M x L n t w c l 9 t X z I w M D I s N z k 1 f S Z x d W 9 0 O y w m c X V v d D t T Z W N 0 a W 9 u M S 9 I R F I y M S 0 y M l 9 D b 2 1 w b 3 N p d G V f a W 5 k a W N l c 1 9 j b 2 1 w b G V 0 Z V 9 0 a W 1 l X 3 N l c m l l c y 9 B d X R v U m V t b 3 Z l Z E N v b H V t b n M x L n t w c l 9 t X z I w M D M s N z k 2 f S Z x d W 9 0 O y w m c X V v d D t T Z W N 0 a W 9 u M S 9 I R F I y M S 0 y M l 9 D b 2 1 w b 3 N p d G V f a W 5 k a W N l c 1 9 j b 2 1 w b G V 0 Z V 9 0 a W 1 l X 3 N l c m l l c y 9 B d X R v U m V t b 3 Z l Z E N v b H V t b n M x L n t w c l 9 t X z I w M D Q s N z k 3 f S Z x d W 9 0 O y w m c X V v d D t T Z W N 0 a W 9 u M S 9 I R F I y M S 0 y M l 9 D b 2 1 w b 3 N p d G V f a W 5 k a W N l c 1 9 j b 2 1 w b G V 0 Z V 9 0 a W 1 l X 3 N l c m l l c y 9 B d X R v U m V t b 3 Z l Z E N v b H V t b n M x L n t w c l 9 t X z I w M D U s N z k 4 f S Z x d W 9 0 O y w m c X V v d D t T Z W N 0 a W 9 u M S 9 I R F I y M S 0 y M l 9 D b 2 1 w b 3 N p d G V f a W 5 k a W N l c 1 9 j b 2 1 w b G V 0 Z V 9 0 a W 1 l X 3 N l c m l l c y 9 B d X R v U m V t b 3 Z l Z E N v b H V t b n M x L n t w c l 9 t X z I w M D Y s N z k 5 f S Z x d W 9 0 O y w m c X V v d D t T Z W N 0 a W 9 u M S 9 I R F I y M S 0 y M l 9 D b 2 1 w b 3 N p d G V f a W 5 k a W N l c 1 9 j b 2 1 w b G V 0 Z V 9 0 a W 1 l X 3 N l c m l l c y 9 B d X R v U m V t b 3 Z l Z E N v b H V t b n M x L n t w c l 9 t X z I w M D c s O D A w f S Z x d W 9 0 O y w m c X V v d D t T Z W N 0 a W 9 u M S 9 I R F I y M S 0 y M l 9 D b 2 1 w b 3 N p d G V f a W 5 k a W N l c 1 9 j b 2 1 w b G V 0 Z V 9 0 a W 1 l X 3 N l c m l l c y 9 B d X R v U m V t b 3 Z l Z E N v b H V t b n M x L n t w c l 9 t X z I w M D g s O D A x f S Z x d W 9 0 O y w m c X V v d D t T Z W N 0 a W 9 u M S 9 I R F I y M S 0 y M l 9 D b 2 1 w b 3 N p d G V f a W 5 k a W N l c 1 9 j b 2 1 w b G V 0 Z V 9 0 a W 1 l X 3 N l c m l l c y 9 B d X R v U m V t b 3 Z l Z E N v b H V t b n M x L n t w c l 9 t X z I w M D k s O D A y f S Z x d W 9 0 O y w m c X V v d D t T Z W N 0 a W 9 u M S 9 I R F I y M S 0 y M l 9 D b 2 1 w b 3 N p d G V f a W 5 k a W N l c 1 9 j b 2 1 w b G V 0 Z V 9 0 a W 1 l X 3 N l c m l l c y 9 B d X R v U m V t b 3 Z l Z E N v b H V t b n M x L n t w c l 9 t X z I w M T A s O D A z f S Z x d W 9 0 O y w m c X V v d D t T Z W N 0 a W 9 u M S 9 I R F I y M S 0 y M l 9 D b 2 1 w b 3 N p d G V f a W 5 k a W N l c 1 9 j b 2 1 w b G V 0 Z V 9 0 a W 1 l X 3 N l c m l l c y 9 B d X R v U m V t b 3 Z l Z E N v b H V t b n M x L n t w c l 9 t X z I w M T E s O D A 0 f S Z x d W 9 0 O y w m c X V v d D t T Z W N 0 a W 9 u M S 9 I R F I y M S 0 y M l 9 D b 2 1 w b 3 N p d G V f a W 5 k a W N l c 1 9 j b 2 1 w b G V 0 Z V 9 0 a W 1 l X 3 N l c m l l c y 9 B d X R v U m V t b 3 Z l Z E N v b H V t b n M x L n t w c l 9 t X z I w M T I s O D A 1 f S Z x d W 9 0 O y w m c X V v d D t T Z W N 0 a W 9 u M S 9 I R F I y M S 0 y M l 9 D b 2 1 w b 3 N p d G V f a W 5 k a W N l c 1 9 j b 2 1 w b G V 0 Z V 9 0 a W 1 l X 3 N l c m l l c y 9 B d X R v U m V t b 3 Z l Z E N v b H V t b n M x L n t w c l 9 t X z I w M T M s O D A 2 f S Z x d W 9 0 O y w m c X V v d D t T Z W N 0 a W 9 u M S 9 I R F I y M S 0 y M l 9 D b 2 1 w b 3 N p d G V f a W 5 k a W N l c 1 9 j b 2 1 w b G V 0 Z V 9 0 a W 1 l X 3 N l c m l l c y 9 B d X R v U m V t b 3 Z l Z E N v b H V t b n M x L n t w c l 9 t X z I w M T Q s O D A 3 f S Z x d W 9 0 O y w m c X V v d D t T Z W N 0 a W 9 u M S 9 I R F I y M S 0 y M l 9 D b 2 1 w b 3 N p d G V f a W 5 k a W N l c 1 9 j b 2 1 w b G V 0 Z V 9 0 a W 1 l X 3 N l c m l l c y 9 B d X R v U m V t b 3 Z l Z E N v b H V t b n M x L n t w c l 9 t X z I w M T U s O D A 4 f S Z x d W 9 0 O y w m c X V v d D t T Z W N 0 a W 9 u M S 9 I R F I y M S 0 y M l 9 D b 2 1 w b 3 N p d G V f a W 5 k a W N l c 1 9 j b 2 1 w b G V 0 Z V 9 0 a W 1 l X 3 N l c m l l c y 9 B d X R v U m V t b 3 Z l Z E N v b H V t b n M x L n t w c l 9 t X z I w M T Y s O D A 5 f S Z x d W 9 0 O y w m c X V v d D t T Z W N 0 a W 9 u M S 9 I R F I y M S 0 y M l 9 D b 2 1 w b 3 N p d G V f a W 5 k a W N l c 1 9 j b 2 1 w b G V 0 Z V 9 0 a W 1 l X 3 N l c m l l c y 9 B d X R v U m V t b 3 Z l Z E N v b H V t b n M x L n t w c l 9 t X z I w M T c s O D E w f S Z x d W 9 0 O y w m c X V v d D t T Z W N 0 a W 9 u M S 9 I R F I y M S 0 y M l 9 D b 2 1 w b 3 N p d G V f a W 5 k a W N l c 1 9 j b 2 1 w b G V 0 Z V 9 0 a W 1 l X 3 N l c m l l c y 9 B d X R v U m V t b 3 Z l Z E N v b H V t b n M x L n t w c l 9 t X z I w M T g s O D E x f S Z x d W 9 0 O y w m c X V v d D t T Z W N 0 a W 9 u M S 9 I R F I y M S 0 y M l 9 D b 2 1 w b 3 N p d G V f a W 5 k a W N l c 1 9 j b 2 1 w b G V 0 Z V 9 0 a W 1 l X 3 N l c m l l c y 9 B d X R v U m V t b 3 Z l Z E N v b H V t b n M x L n t w c l 9 t X z I w M T k s O D E y f S Z x d W 9 0 O y w m c X V v d D t T Z W N 0 a W 9 u M S 9 I R F I y M S 0 y M l 9 D b 2 1 w b 3 N p d G V f a W 5 k a W N l c 1 9 j b 2 1 w b G V 0 Z V 9 0 a W 1 l X 3 N l c m l l c y 9 B d X R v U m V t b 3 Z l Z E N v b H V t b n M x L n t w c l 9 t X z I w M j A s O D E z f S Z x d W 9 0 O y w m c X V v d D t T Z W N 0 a W 9 u M S 9 I R F I y M S 0 y M l 9 D b 2 1 w b 3 N p d G V f a W 5 k a W N l c 1 9 j b 2 1 w b G V 0 Z V 9 0 a W 1 l X 3 N l c m l l c y 9 B d X R v U m V t b 3 Z l Z E N v b H V t b n M x L n t w c l 9 t X z I w M j E s O D E 0 f S Z x d W 9 0 O y w m c X V v d D t T Z W N 0 a W 9 u M S 9 I R F I y M S 0 y M l 9 D b 2 1 w b 3 N p d G V f a W 5 k a W N l c 1 9 j b 2 1 w b G V 0 Z V 9 0 a W 1 l X 3 N l c m l l c y 9 B d X R v U m V t b 3 Z l Z E N v b H V t b n M x L n t s Z n B y X 2 Z f M T k 5 M C w 4 M T V 9 J n F 1 b 3 Q 7 L C Z x d W 9 0 O 1 N l Y 3 R p b 2 4 x L 0 h E U j I x L T I y X 0 N v b X B v c 2 l 0 Z V 9 p b m R p Y 2 V z X 2 N v b X B s Z X R l X 3 R p b W V f c 2 V y a W V z L 0 F 1 d G 9 S Z W 1 v d m V k Q 2 9 s d W 1 u c z E u e 2 x m c H J f Z l 8 x O T k x L D g x N n 0 m c X V v d D s s J n F 1 b 3 Q 7 U 2 V j d G l v b j E v S E R S M j E t M j J f Q 2 9 t c G 9 z a X R l X 2 l u Z G l j Z X N f Y 2 9 t c G x l d G V f d G l t Z V 9 z Z X J p Z X M v Q X V 0 b 1 J l b W 9 2 Z W R D b 2 x 1 b W 5 z M S 5 7 b G Z w c l 9 m X z E 5 O T I s O D E 3 f S Z x d W 9 0 O y w m c X V v d D t T Z W N 0 a W 9 u M S 9 I R F I y M S 0 y M l 9 D b 2 1 w b 3 N p d G V f a W 5 k a W N l c 1 9 j b 2 1 w b G V 0 Z V 9 0 a W 1 l X 3 N l c m l l c y 9 B d X R v U m V t b 3 Z l Z E N v b H V t b n M x L n t s Z n B y X 2 Z f M T k 5 M y w 4 M T h 9 J n F 1 b 3 Q 7 L C Z x d W 9 0 O 1 N l Y 3 R p b 2 4 x L 0 h E U j I x L T I y X 0 N v b X B v c 2 l 0 Z V 9 p b m R p Y 2 V z X 2 N v b X B s Z X R l X 3 R p b W V f c 2 V y a W V z L 0 F 1 d G 9 S Z W 1 v d m V k Q 2 9 s d W 1 u c z E u e 2 x m c H J f Z l 8 x O T k 0 L D g x O X 0 m c X V v d D s s J n F 1 b 3 Q 7 U 2 V j d G l v b j E v S E R S M j E t M j J f Q 2 9 t c G 9 z a X R l X 2 l u Z G l j Z X N f Y 2 9 t c G x l d G V f d G l t Z V 9 z Z X J p Z X M v Q X V 0 b 1 J l b W 9 2 Z W R D b 2 x 1 b W 5 z M S 5 7 b G Z w c l 9 m X z E 5 O T U s O D I w f S Z x d W 9 0 O y w m c X V v d D t T Z W N 0 a W 9 u M S 9 I R F I y M S 0 y M l 9 D b 2 1 w b 3 N p d G V f a W 5 k a W N l c 1 9 j b 2 1 w b G V 0 Z V 9 0 a W 1 l X 3 N l c m l l c y 9 B d X R v U m V t b 3 Z l Z E N v b H V t b n M x L n t s Z n B y X 2 Z f M T k 5 N i w 4 M j F 9 J n F 1 b 3 Q 7 L C Z x d W 9 0 O 1 N l Y 3 R p b 2 4 x L 0 h E U j I x L T I y X 0 N v b X B v c 2 l 0 Z V 9 p b m R p Y 2 V z X 2 N v b X B s Z X R l X 3 R p b W V f c 2 V y a W V z L 0 F 1 d G 9 S Z W 1 v d m V k Q 2 9 s d W 1 u c z E u e 2 x m c H J f Z l 8 x O T k 3 L D g y M n 0 m c X V v d D s s J n F 1 b 3 Q 7 U 2 V j d G l v b j E v S E R S M j E t M j J f Q 2 9 t c G 9 z a X R l X 2 l u Z G l j Z X N f Y 2 9 t c G x l d G V f d G l t Z V 9 z Z X J p Z X M v Q X V 0 b 1 J l b W 9 2 Z W R D b 2 x 1 b W 5 z M S 5 7 b G Z w c l 9 m X z E 5 O T g s O D I z f S Z x d W 9 0 O y w m c X V v d D t T Z W N 0 a W 9 u M S 9 I R F I y M S 0 y M l 9 D b 2 1 w b 3 N p d G V f a W 5 k a W N l c 1 9 j b 2 1 w b G V 0 Z V 9 0 a W 1 l X 3 N l c m l l c y 9 B d X R v U m V t b 3 Z l Z E N v b H V t b n M x L n t s Z n B y X 2 Z f M T k 5 O S w 4 M j R 9 J n F 1 b 3 Q 7 L C Z x d W 9 0 O 1 N l Y 3 R p b 2 4 x L 0 h E U j I x L T I y X 0 N v b X B v c 2 l 0 Z V 9 p b m R p Y 2 V z X 2 N v b X B s Z X R l X 3 R p b W V f c 2 V y a W V z L 0 F 1 d G 9 S Z W 1 v d m V k Q 2 9 s d W 1 u c z E u e 2 x m c H J f Z l 8 y M D A w L D g y N X 0 m c X V v d D s s J n F 1 b 3 Q 7 U 2 V j d G l v b j E v S E R S M j E t M j J f Q 2 9 t c G 9 z a X R l X 2 l u Z G l j Z X N f Y 2 9 t c G x l d G V f d G l t Z V 9 z Z X J p Z X M v Q X V 0 b 1 J l b W 9 2 Z W R D b 2 x 1 b W 5 z M S 5 7 b G Z w c l 9 m X z I w M D E s O D I 2 f S Z x d W 9 0 O y w m c X V v d D t T Z W N 0 a W 9 u M S 9 I R F I y M S 0 y M l 9 D b 2 1 w b 3 N p d G V f a W 5 k a W N l c 1 9 j b 2 1 w b G V 0 Z V 9 0 a W 1 l X 3 N l c m l l c y 9 B d X R v U m V t b 3 Z l Z E N v b H V t b n M x L n t s Z n B y X 2 Z f M j A w M i w 4 M j d 9 J n F 1 b 3 Q 7 L C Z x d W 9 0 O 1 N l Y 3 R p b 2 4 x L 0 h E U j I x L T I y X 0 N v b X B v c 2 l 0 Z V 9 p b m R p Y 2 V z X 2 N v b X B s Z X R l X 3 R p b W V f c 2 V y a W V z L 0 F 1 d G 9 S Z W 1 v d m V k Q 2 9 s d W 1 u c z E u e 2 x m c H J f Z l 8 y M D A z L D g y O H 0 m c X V v d D s s J n F 1 b 3 Q 7 U 2 V j d G l v b j E v S E R S M j E t M j J f Q 2 9 t c G 9 z a X R l X 2 l u Z G l j Z X N f Y 2 9 t c G x l d G V f d G l t Z V 9 z Z X J p Z X M v Q X V 0 b 1 J l b W 9 2 Z W R D b 2 x 1 b W 5 z M S 5 7 b G Z w c l 9 m X z I w M D Q s O D I 5 f S Z x d W 9 0 O y w m c X V v d D t T Z W N 0 a W 9 u M S 9 I R F I y M S 0 y M l 9 D b 2 1 w b 3 N p d G V f a W 5 k a W N l c 1 9 j b 2 1 w b G V 0 Z V 9 0 a W 1 l X 3 N l c m l l c y 9 B d X R v U m V t b 3 Z l Z E N v b H V t b n M x L n t s Z n B y X 2 Z f M j A w N S w 4 M z B 9 J n F 1 b 3 Q 7 L C Z x d W 9 0 O 1 N l Y 3 R p b 2 4 x L 0 h E U j I x L T I y X 0 N v b X B v c 2 l 0 Z V 9 p b m R p Y 2 V z X 2 N v b X B s Z X R l X 3 R p b W V f c 2 V y a W V z L 0 F 1 d G 9 S Z W 1 v d m V k Q 2 9 s d W 1 u c z E u e 2 x m c H J f Z l 8 y M D A 2 L D g z M X 0 m c X V v d D s s J n F 1 b 3 Q 7 U 2 V j d G l v b j E v S E R S M j E t M j J f Q 2 9 t c G 9 z a X R l X 2 l u Z G l j Z X N f Y 2 9 t c G x l d G V f d G l t Z V 9 z Z X J p Z X M v Q X V 0 b 1 J l b W 9 2 Z W R D b 2 x 1 b W 5 z M S 5 7 b G Z w c l 9 m X z I w M D c s O D M y f S Z x d W 9 0 O y w m c X V v d D t T Z W N 0 a W 9 u M S 9 I R F I y M S 0 y M l 9 D b 2 1 w b 3 N p d G V f a W 5 k a W N l c 1 9 j b 2 1 w b G V 0 Z V 9 0 a W 1 l X 3 N l c m l l c y 9 B d X R v U m V t b 3 Z l Z E N v b H V t b n M x L n t s Z n B y X 2 Z f M j A w O C w 4 M z N 9 J n F 1 b 3 Q 7 L C Z x d W 9 0 O 1 N l Y 3 R p b 2 4 x L 0 h E U j I x L T I y X 0 N v b X B v c 2 l 0 Z V 9 p b m R p Y 2 V z X 2 N v b X B s Z X R l X 3 R p b W V f c 2 V y a W V z L 0 F 1 d G 9 S Z W 1 v d m V k Q 2 9 s d W 1 u c z E u e 2 x m c H J f Z l 8 y M D A 5 L D g z N H 0 m c X V v d D s s J n F 1 b 3 Q 7 U 2 V j d G l v b j E v S E R S M j E t M j J f Q 2 9 t c G 9 z a X R l X 2 l u Z G l j Z X N f Y 2 9 t c G x l d G V f d G l t Z V 9 z Z X J p Z X M v Q X V 0 b 1 J l b W 9 2 Z W R D b 2 x 1 b W 5 z M S 5 7 b G Z w c l 9 m X z I w M T A s O D M 1 f S Z x d W 9 0 O y w m c X V v d D t T Z W N 0 a W 9 u M S 9 I R F I y M S 0 y M l 9 D b 2 1 w b 3 N p d G V f a W 5 k a W N l c 1 9 j b 2 1 w b G V 0 Z V 9 0 a W 1 l X 3 N l c m l l c y 9 B d X R v U m V t b 3 Z l Z E N v b H V t b n M x L n t s Z n B y X 2 Z f M j A x M S w 4 M z Z 9 J n F 1 b 3 Q 7 L C Z x d W 9 0 O 1 N l Y 3 R p b 2 4 x L 0 h E U j I x L T I y X 0 N v b X B v c 2 l 0 Z V 9 p b m R p Y 2 V z X 2 N v b X B s Z X R l X 3 R p b W V f c 2 V y a W V z L 0 F 1 d G 9 S Z W 1 v d m V k Q 2 9 s d W 1 u c z E u e 2 x m c H J f Z l 8 y M D E y L D g z N 3 0 m c X V v d D s s J n F 1 b 3 Q 7 U 2 V j d G l v b j E v S E R S M j E t M j J f Q 2 9 t c G 9 z a X R l X 2 l u Z G l j Z X N f Y 2 9 t c G x l d G V f d G l t Z V 9 z Z X J p Z X M v Q X V 0 b 1 J l b W 9 2 Z W R D b 2 x 1 b W 5 z M S 5 7 b G Z w c l 9 m X z I w M T M s O D M 4 f S Z x d W 9 0 O y w m c X V v d D t T Z W N 0 a W 9 u M S 9 I R F I y M S 0 y M l 9 D b 2 1 w b 3 N p d G V f a W 5 k a W N l c 1 9 j b 2 1 w b G V 0 Z V 9 0 a W 1 l X 3 N l c m l l c y 9 B d X R v U m V t b 3 Z l Z E N v b H V t b n M x L n t s Z n B y X 2 Z f M j A x N C w 4 M z l 9 J n F 1 b 3 Q 7 L C Z x d W 9 0 O 1 N l Y 3 R p b 2 4 x L 0 h E U j I x L T I y X 0 N v b X B v c 2 l 0 Z V 9 p b m R p Y 2 V z X 2 N v b X B s Z X R l X 3 R p b W V f c 2 V y a W V z L 0 F 1 d G 9 S Z W 1 v d m V k Q 2 9 s d W 1 u c z E u e 2 x m c H J f Z l 8 y M D E 1 L D g 0 M H 0 m c X V v d D s s J n F 1 b 3 Q 7 U 2 V j d G l v b j E v S E R S M j E t M j J f Q 2 9 t c G 9 z a X R l X 2 l u Z G l j Z X N f Y 2 9 t c G x l d G V f d G l t Z V 9 z Z X J p Z X M v Q X V 0 b 1 J l b W 9 2 Z W R D b 2 x 1 b W 5 z M S 5 7 b G Z w c l 9 m X z I w M T Y s O D Q x f S Z x d W 9 0 O y w m c X V v d D t T Z W N 0 a W 9 u M S 9 I R F I y M S 0 y M l 9 D b 2 1 w b 3 N p d G V f a W 5 k a W N l c 1 9 j b 2 1 w b G V 0 Z V 9 0 a W 1 l X 3 N l c m l l c y 9 B d X R v U m V t b 3 Z l Z E N v b H V t b n M x L n t s Z n B y X 2 Z f M j A x N y w 4 N D J 9 J n F 1 b 3 Q 7 L C Z x d W 9 0 O 1 N l Y 3 R p b 2 4 x L 0 h E U j I x L T I y X 0 N v b X B v c 2 l 0 Z V 9 p b m R p Y 2 V z X 2 N v b X B s Z X R l X 3 R p b W V f c 2 V y a W V z L 0 F 1 d G 9 S Z W 1 v d m V k Q 2 9 s d W 1 u c z E u e 2 x m c H J f Z l 8 y M D E 4 L D g 0 M 3 0 m c X V v d D s s J n F 1 b 3 Q 7 U 2 V j d G l v b j E v S E R S M j E t M j J f Q 2 9 t c G 9 z a X R l X 2 l u Z G l j Z X N f Y 2 9 t c G x l d G V f d G l t Z V 9 z Z X J p Z X M v Q X V 0 b 1 J l b W 9 2 Z W R D b 2 x 1 b W 5 z M S 5 7 b G Z w c l 9 m X z I w M T k s O D Q 0 f S Z x d W 9 0 O y w m c X V v d D t T Z W N 0 a W 9 u M S 9 I R F I y M S 0 y M l 9 D b 2 1 w b 3 N p d G V f a W 5 k a W N l c 1 9 j b 2 1 w b G V 0 Z V 9 0 a W 1 l X 3 N l c m l l c y 9 B d X R v U m V t b 3 Z l Z E N v b H V t b n M x L n t s Z n B y X 2 Z f M j A y M C w 4 N D V 9 J n F 1 b 3 Q 7 L C Z x d W 9 0 O 1 N l Y 3 R p b 2 4 x L 0 h E U j I x L T I y X 0 N v b X B v c 2 l 0 Z V 9 p b m R p Y 2 V z X 2 N v b X B s Z X R l X 3 R p b W V f c 2 V y a W V z L 0 F 1 d G 9 S Z W 1 v d m V k Q 2 9 s d W 1 u c z E u e 2 x m c H J f Z l 8 y M D I x L D g 0 N n 0 m c X V v d D s s J n F 1 b 3 Q 7 U 2 V j d G l v b j E v S E R S M j E t M j J f Q 2 9 t c G 9 z a X R l X 2 l u Z G l j Z X N f Y 2 9 t c G x l d G V f d G l t Z V 9 z Z X J p Z X M v Q X V 0 b 1 J l b W 9 2 Z W R D b 2 x 1 b W 5 z M S 5 7 b G Z w c l 9 t X z E 5 O T A s O D Q 3 f S Z x d W 9 0 O y w m c X V v d D t T Z W N 0 a W 9 u M S 9 I R F I y M S 0 y M l 9 D b 2 1 w b 3 N p d G V f a W 5 k a W N l c 1 9 j b 2 1 w b G V 0 Z V 9 0 a W 1 l X 3 N l c m l l c y 9 B d X R v U m V t b 3 Z l Z E N v b H V t b n M x L n t s Z n B y X 2 1 f M T k 5 M S w 4 N D h 9 J n F 1 b 3 Q 7 L C Z x d W 9 0 O 1 N l Y 3 R p b 2 4 x L 0 h E U j I x L T I y X 0 N v b X B v c 2 l 0 Z V 9 p b m R p Y 2 V z X 2 N v b X B s Z X R l X 3 R p b W V f c 2 V y a W V z L 0 F 1 d G 9 S Z W 1 v d m V k Q 2 9 s d W 1 u c z E u e 2 x m c H J f b V 8 x O T k y L D g 0 O X 0 m c X V v d D s s J n F 1 b 3 Q 7 U 2 V j d G l v b j E v S E R S M j E t M j J f Q 2 9 t c G 9 z a X R l X 2 l u Z G l j Z X N f Y 2 9 t c G x l d G V f d G l t Z V 9 z Z X J p Z X M v Q X V 0 b 1 J l b W 9 2 Z W R D b 2 x 1 b W 5 z M S 5 7 b G Z w c l 9 t X z E 5 O T M s O D U w f S Z x d W 9 0 O y w m c X V v d D t T Z W N 0 a W 9 u M S 9 I R F I y M S 0 y M l 9 D b 2 1 w b 3 N p d G V f a W 5 k a W N l c 1 9 j b 2 1 w b G V 0 Z V 9 0 a W 1 l X 3 N l c m l l c y 9 B d X R v U m V t b 3 Z l Z E N v b H V t b n M x L n t s Z n B y X 2 1 f M T k 5 N C w 4 N T F 9 J n F 1 b 3 Q 7 L C Z x d W 9 0 O 1 N l Y 3 R p b 2 4 x L 0 h E U j I x L T I y X 0 N v b X B v c 2 l 0 Z V 9 p b m R p Y 2 V z X 2 N v b X B s Z X R l X 3 R p b W V f c 2 V y a W V z L 0 F 1 d G 9 S Z W 1 v d m V k Q 2 9 s d W 1 u c z E u e 2 x m c H J f b V 8 x O T k 1 L D g 1 M n 0 m c X V v d D s s J n F 1 b 3 Q 7 U 2 V j d G l v b j E v S E R S M j E t M j J f Q 2 9 t c G 9 z a X R l X 2 l u Z G l j Z X N f Y 2 9 t c G x l d G V f d G l t Z V 9 z Z X J p Z X M v Q X V 0 b 1 J l b W 9 2 Z W R D b 2 x 1 b W 5 z M S 5 7 b G Z w c l 9 t X z E 5 O T Y s O D U z f S Z x d W 9 0 O y w m c X V v d D t T Z W N 0 a W 9 u M S 9 I R F I y M S 0 y M l 9 D b 2 1 w b 3 N p d G V f a W 5 k a W N l c 1 9 j b 2 1 w b G V 0 Z V 9 0 a W 1 l X 3 N l c m l l c y 9 B d X R v U m V t b 3 Z l Z E N v b H V t b n M x L n t s Z n B y X 2 1 f M T k 5 N y w 4 N T R 9 J n F 1 b 3 Q 7 L C Z x d W 9 0 O 1 N l Y 3 R p b 2 4 x L 0 h E U j I x L T I y X 0 N v b X B v c 2 l 0 Z V 9 p b m R p Y 2 V z X 2 N v b X B s Z X R l X 3 R p b W V f c 2 V y a W V z L 0 F 1 d G 9 S Z W 1 v d m V k Q 2 9 s d W 1 u c z E u e 2 x m c H J f b V 8 x O T k 4 L D g 1 N X 0 m c X V v d D s s J n F 1 b 3 Q 7 U 2 V j d G l v b j E v S E R S M j E t M j J f Q 2 9 t c G 9 z a X R l X 2 l u Z G l j Z X N f Y 2 9 t c G x l d G V f d G l t Z V 9 z Z X J p Z X M v Q X V 0 b 1 J l b W 9 2 Z W R D b 2 x 1 b W 5 z M S 5 7 b G Z w c l 9 t X z E 5 O T k s O D U 2 f S Z x d W 9 0 O y w m c X V v d D t T Z W N 0 a W 9 u M S 9 I R F I y M S 0 y M l 9 D b 2 1 w b 3 N p d G V f a W 5 k a W N l c 1 9 j b 2 1 w b G V 0 Z V 9 0 a W 1 l X 3 N l c m l l c y 9 B d X R v U m V t b 3 Z l Z E N v b H V t b n M x L n t s Z n B y X 2 1 f M j A w M C w 4 N T d 9 J n F 1 b 3 Q 7 L C Z x d W 9 0 O 1 N l Y 3 R p b 2 4 x L 0 h E U j I x L T I y X 0 N v b X B v c 2 l 0 Z V 9 p b m R p Y 2 V z X 2 N v b X B s Z X R l X 3 R p b W V f c 2 V y a W V z L 0 F 1 d G 9 S Z W 1 v d m V k Q 2 9 s d W 1 u c z E u e 2 x m c H J f b V 8 y M D A x L D g 1 O H 0 m c X V v d D s s J n F 1 b 3 Q 7 U 2 V j d G l v b j E v S E R S M j E t M j J f Q 2 9 t c G 9 z a X R l X 2 l u Z G l j Z X N f Y 2 9 t c G x l d G V f d G l t Z V 9 z Z X J p Z X M v Q X V 0 b 1 J l b W 9 2 Z W R D b 2 x 1 b W 5 z M S 5 7 b G Z w c l 9 t X z I w M D I s O D U 5 f S Z x d W 9 0 O y w m c X V v d D t T Z W N 0 a W 9 u M S 9 I R F I y M S 0 y M l 9 D b 2 1 w b 3 N p d G V f a W 5 k a W N l c 1 9 j b 2 1 w b G V 0 Z V 9 0 a W 1 l X 3 N l c m l l c y 9 B d X R v U m V t b 3 Z l Z E N v b H V t b n M x L n t s Z n B y X 2 1 f M j A w M y w 4 N j B 9 J n F 1 b 3 Q 7 L C Z x d W 9 0 O 1 N l Y 3 R p b 2 4 x L 0 h E U j I x L T I y X 0 N v b X B v c 2 l 0 Z V 9 p b m R p Y 2 V z X 2 N v b X B s Z X R l X 3 R p b W V f c 2 V y a W V z L 0 F 1 d G 9 S Z W 1 v d m V k Q 2 9 s d W 1 u c z E u e 2 x m c H J f b V 8 y M D A 0 L D g 2 M X 0 m c X V v d D s s J n F 1 b 3 Q 7 U 2 V j d G l v b j E v S E R S M j E t M j J f Q 2 9 t c G 9 z a X R l X 2 l u Z G l j Z X N f Y 2 9 t c G x l d G V f d G l t Z V 9 z Z X J p Z X M v Q X V 0 b 1 J l b W 9 2 Z W R D b 2 x 1 b W 5 z M S 5 7 b G Z w c l 9 t X z I w M D U s O D Y y f S Z x d W 9 0 O y w m c X V v d D t T Z W N 0 a W 9 u M S 9 I R F I y M S 0 y M l 9 D b 2 1 w b 3 N p d G V f a W 5 k a W N l c 1 9 j b 2 1 w b G V 0 Z V 9 0 a W 1 l X 3 N l c m l l c y 9 B d X R v U m V t b 3 Z l Z E N v b H V t b n M x L n t s Z n B y X 2 1 f M j A w N i w 4 N j N 9 J n F 1 b 3 Q 7 L C Z x d W 9 0 O 1 N l Y 3 R p b 2 4 x L 0 h E U j I x L T I y X 0 N v b X B v c 2 l 0 Z V 9 p b m R p Y 2 V z X 2 N v b X B s Z X R l X 3 R p b W V f c 2 V y a W V z L 0 F 1 d G 9 S Z W 1 v d m V k Q 2 9 s d W 1 u c z E u e 2 x m c H J f b V 8 y M D A 3 L D g 2 N H 0 m c X V v d D s s J n F 1 b 3 Q 7 U 2 V j d G l v b j E v S E R S M j E t M j J f Q 2 9 t c G 9 z a X R l X 2 l u Z G l j Z X N f Y 2 9 t c G x l d G V f d G l t Z V 9 z Z X J p Z X M v Q X V 0 b 1 J l b W 9 2 Z W R D b 2 x 1 b W 5 z M S 5 7 b G Z w c l 9 t X z I w M D g s O D Y 1 f S Z x d W 9 0 O y w m c X V v d D t T Z W N 0 a W 9 u M S 9 I R F I y M S 0 y M l 9 D b 2 1 w b 3 N p d G V f a W 5 k a W N l c 1 9 j b 2 1 w b G V 0 Z V 9 0 a W 1 l X 3 N l c m l l c y 9 B d X R v U m V t b 3 Z l Z E N v b H V t b n M x L n t s Z n B y X 2 1 f M j A w O S w 4 N j Z 9 J n F 1 b 3 Q 7 L C Z x d W 9 0 O 1 N l Y 3 R p b 2 4 x L 0 h E U j I x L T I y X 0 N v b X B v c 2 l 0 Z V 9 p b m R p Y 2 V z X 2 N v b X B s Z X R l X 3 R p b W V f c 2 V y a W V z L 0 F 1 d G 9 S Z W 1 v d m V k Q 2 9 s d W 1 u c z E u e 2 x m c H J f b V 8 y M D E w L D g 2 N 3 0 m c X V v d D s s J n F 1 b 3 Q 7 U 2 V j d G l v b j E v S E R S M j E t M j J f Q 2 9 t c G 9 z a X R l X 2 l u Z G l j Z X N f Y 2 9 t c G x l d G V f d G l t Z V 9 z Z X J p Z X M v Q X V 0 b 1 J l b W 9 2 Z W R D b 2 x 1 b W 5 z M S 5 7 b G Z w c l 9 t X z I w M T E s O D Y 4 f S Z x d W 9 0 O y w m c X V v d D t T Z W N 0 a W 9 u M S 9 I R F I y M S 0 y M l 9 D b 2 1 w b 3 N p d G V f a W 5 k a W N l c 1 9 j b 2 1 w b G V 0 Z V 9 0 a W 1 l X 3 N l c m l l c y 9 B d X R v U m V t b 3 Z l Z E N v b H V t b n M x L n t s Z n B y X 2 1 f M j A x M i w 4 N j l 9 J n F 1 b 3 Q 7 L C Z x d W 9 0 O 1 N l Y 3 R p b 2 4 x L 0 h E U j I x L T I y X 0 N v b X B v c 2 l 0 Z V 9 p b m R p Y 2 V z X 2 N v b X B s Z X R l X 3 R p b W V f c 2 V y a W V z L 0 F 1 d G 9 S Z W 1 v d m V k Q 2 9 s d W 1 u c z E u e 2 x m c H J f b V 8 y M D E z L D g 3 M H 0 m c X V v d D s s J n F 1 b 3 Q 7 U 2 V j d G l v b j E v S E R S M j E t M j J f Q 2 9 t c G 9 z a X R l X 2 l u Z G l j Z X N f Y 2 9 t c G x l d G V f d G l t Z V 9 z Z X J p Z X M v Q X V 0 b 1 J l b W 9 2 Z W R D b 2 x 1 b W 5 z M S 5 7 b G Z w c l 9 t X z I w M T Q s O D c x f S Z x d W 9 0 O y w m c X V v d D t T Z W N 0 a W 9 u M S 9 I R F I y M S 0 y M l 9 D b 2 1 w b 3 N p d G V f a W 5 k a W N l c 1 9 j b 2 1 w b G V 0 Z V 9 0 a W 1 l X 3 N l c m l l c y 9 B d X R v U m V t b 3 Z l Z E N v b H V t b n M x L n t s Z n B y X 2 1 f M j A x N S w 4 N z J 9 J n F 1 b 3 Q 7 L C Z x d W 9 0 O 1 N l Y 3 R p b 2 4 x L 0 h E U j I x L T I y X 0 N v b X B v c 2 l 0 Z V 9 p b m R p Y 2 V z X 2 N v b X B s Z X R l X 3 R p b W V f c 2 V y a W V z L 0 F 1 d G 9 S Z W 1 v d m V k Q 2 9 s d W 1 u c z E u e 2 x m c H J f b V 8 y M D E 2 L D g 3 M 3 0 m c X V v d D s s J n F 1 b 3 Q 7 U 2 V j d G l v b j E v S E R S M j E t M j J f Q 2 9 t c G 9 z a X R l X 2 l u Z G l j Z X N f Y 2 9 t c G x l d G V f d G l t Z V 9 z Z X J p Z X M v Q X V 0 b 1 J l b W 9 2 Z W R D b 2 x 1 b W 5 z M S 5 7 b G Z w c l 9 t X z I w M T c s O D c 0 f S Z x d W 9 0 O y w m c X V v d D t T Z W N 0 a W 9 u M S 9 I R F I y M S 0 y M l 9 D b 2 1 w b 3 N p d G V f a W 5 k a W N l c 1 9 j b 2 1 w b G V 0 Z V 9 0 a W 1 l X 3 N l c m l l c y 9 B d X R v U m V t b 3 Z l Z E N v b H V t b n M x L n t s Z n B y X 2 1 f M j A x O C w 4 N z V 9 J n F 1 b 3 Q 7 L C Z x d W 9 0 O 1 N l Y 3 R p b 2 4 x L 0 h E U j I x L T I y X 0 N v b X B v c 2 l 0 Z V 9 p b m R p Y 2 V z X 2 N v b X B s Z X R l X 3 R p b W V f c 2 V y a W V z L 0 F 1 d G 9 S Z W 1 v d m V k Q 2 9 s d W 1 u c z E u e 2 x m c H J f b V 8 y M D E 5 L D g 3 N n 0 m c X V v d D s s J n F 1 b 3 Q 7 U 2 V j d G l v b j E v S E R S M j E t M j J f Q 2 9 t c G 9 z a X R l X 2 l u Z G l j Z X N f Y 2 9 t c G x l d G V f d G l t Z V 9 z Z X J p Z X M v Q X V 0 b 1 J l b W 9 2 Z W R D b 2 x 1 b W 5 z M S 5 7 b G Z w c l 9 t X z I w M j A s O D c 3 f S Z x d W 9 0 O y w m c X V v d D t T Z W N 0 a W 9 u M S 9 I R F I y M S 0 y M l 9 D b 2 1 w b 3 N p d G V f a W 5 k a W N l c 1 9 j b 2 1 w b G V 0 Z V 9 0 a W 1 l X 3 N l c m l l c y 9 B d X R v U m V t b 3 Z l Z E N v b H V t b n M x L n t s Z n B y X 2 1 f M j A y M S w 4 N z h 9 J n F 1 b 3 Q 7 L C Z x d W 9 0 O 1 N l Y 3 R p b 2 4 x L 0 h E U j I x L T I y X 0 N v b X B v c 2 l 0 Z V 9 p b m R p Y 2 V z X 2 N v b X B s Z X R l X 3 R p b W V f c 2 V y a W V z L 0 F 1 d G 9 S Z W 1 v d m V k Q 2 9 s d W 1 u c z E u e 3 J h b m t k a W Z m X 2 h k a V 9 w a G R p X z I w M j E s O D c 5 f S Z x d W 9 0 O y w m c X V v d D t T Z W N 0 a W 9 u M S 9 I R F I y M S 0 y M l 9 D b 2 1 w b 3 N p d G V f a W 5 k a W N l c 1 9 j b 2 1 w b G V 0 Z V 9 0 a W 1 l X 3 N l c m l l c y 9 B d X R v U m V t b 3 Z l Z E N v b H V t b n M x L n t w a G R p X z E 5 O T A s O D g w f S Z x d W 9 0 O y w m c X V v d D t T Z W N 0 a W 9 u M S 9 I R F I y M S 0 y M l 9 D b 2 1 w b 3 N p d G V f a W 5 k a W N l c 1 9 j b 2 1 w b G V 0 Z V 9 0 a W 1 l X 3 N l c m l l c y 9 B d X R v U m V t b 3 Z l Z E N v b H V t b n M x L n t w a G R p X z E 5 O T E s O D g x f S Z x d W 9 0 O y w m c X V v d D t T Z W N 0 a W 9 u M S 9 I R F I y M S 0 y M l 9 D b 2 1 w b 3 N p d G V f a W 5 k a W N l c 1 9 j b 2 1 w b G V 0 Z V 9 0 a W 1 l X 3 N l c m l l c y 9 B d X R v U m V t b 3 Z l Z E N v b H V t b n M x L n t w a G R p X z E 5 O T I s O D g y f S Z x d W 9 0 O y w m c X V v d D t T Z W N 0 a W 9 u M S 9 I R F I y M S 0 y M l 9 D b 2 1 w b 3 N p d G V f a W 5 k a W N l c 1 9 j b 2 1 w b G V 0 Z V 9 0 a W 1 l X 3 N l c m l l c y 9 B d X R v U m V t b 3 Z l Z E N v b H V t b n M x L n t w a G R p X z E 5 O T M s O D g z f S Z x d W 9 0 O y w m c X V v d D t T Z W N 0 a W 9 u M S 9 I R F I y M S 0 y M l 9 D b 2 1 w b 3 N p d G V f a W 5 k a W N l c 1 9 j b 2 1 w b G V 0 Z V 9 0 a W 1 l X 3 N l c m l l c y 9 B d X R v U m V t b 3 Z l Z E N v b H V t b n M x L n t w a G R p X z E 5 O T Q s O D g 0 f S Z x d W 9 0 O y w m c X V v d D t T Z W N 0 a W 9 u M S 9 I R F I y M S 0 y M l 9 D b 2 1 w b 3 N p d G V f a W 5 k a W N l c 1 9 j b 2 1 w b G V 0 Z V 9 0 a W 1 l X 3 N l c m l l c y 9 B d X R v U m V t b 3 Z l Z E N v b H V t b n M x L n t w a G R p X z E 5 O T U s O D g 1 f S Z x d W 9 0 O y w m c X V v d D t T Z W N 0 a W 9 u M S 9 I R F I y M S 0 y M l 9 D b 2 1 w b 3 N p d G V f a W 5 k a W N l c 1 9 j b 2 1 w b G V 0 Z V 9 0 a W 1 l X 3 N l c m l l c y 9 B d X R v U m V t b 3 Z l Z E N v b H V t b n M x L n t w a G R p X z E 5 O T Y s O D g 2 f S Z x d W 9 0 O y w m c X V v d D t T Z W N 0 a W 9 u M S 9 I R F I y M S 0 y M l 9 D b 2 1 w b 3 N p d G V f a W 5 k a W N l c 1 9 j b 2 1 w b G V 0 Z V 9 0 a W 1 l X 3 N l c m l l c y 9 B d X R v U m V t b 3 Z l Z E N v b H V t b n M x L n t w a G R p X z E 5 O T c s O D g 3 f S Z x d W 9 0 O y w m c X V v d D t T Z W N 0 a W 9 u M S 9 I R F I y M S 0 y M l 9 D b 2 1 w b 3 N p d G V f a W 5 k a W N l c 1 9 j b 2 1 w b G V 0 Z V 9 0 a W 1 l X 3 N l c m l l c y 9 B d X R v U m V t b 3 Z l Z E N v b H V t b n M x L n t w a G R p X z E 5 O T g s O D g 4 f S Z x d W 9 0 O y w m c X V v d D t T Z W N 0 a W 9 u M S 9 I R F I y M S 0 y M l 9 D b 2 1 w b 3 N p d G V f a W 5 k a W N l c 1 9 j b 2 1 w b G V 0 Z V 9 0 a W 1 l X 3 N l c m l l c y 9 B d X R v U m V t b 3 Z l Z E N v b H V t b n M x L n t w a G R p X z E 5 O T k s O D g 5 f S Z x d W 9 0 O y w m c X V v d D t T Z W N 0 a W 9 u M S 9 I R F I y M S 0 y M l 9 D b 2 1 w b 3 N p d G V f a W 5 k a W N l c 1 9 j b 2 1 w b G V 0 Z V 9 0 a W 1 l X 3 N l c m l l c y 9 B d X R v U m V t b 3 Z l Z E N v b H V t b n M x L n t w a G R p X z I w M D A s O D k w f S Z x d W 9 0 O y w m c X V v d D t T Z W N 0 a W 9 u M S 9 I R F I y M S 0 y M l 9 D b 2 1 w b 3 N p d G V f a W 5 k a W N l c 1 9 j b 2 1 w b G V 0 Z V 9 0 a W 1 l X 3 N l c m l l c y 9 B d X R v U m V t b 3 Z l Z E N v b H V t b n M x L n t w a G R p X z I w M D E s O D k x f S Z x d W 9 0 O y w m c X V v d D t T Z W N 0 a W 9 u M S 9 I R F I y M S 0 y M l 9 D b 2 1 w b 3 N p d G V f a W 5 k a W N l c 1 9 j b 2 1 w b G V 0 Z V 9 0 a W 1 l X 3 N l c m l l c y 9 B d X R v U m V t b 3 Z l Z E N v b H V t b n M x L n t w a G R p X z I w M D I s O D k y f S Z x d W 9 0 O y w m c X V v d D t T Z W N 0 a W 9 u M S 9 I R F I y M S 0 y M l 9 D b 2 1 w b 3 N p d G V f a W 5 k a W N l c 1 9 j b 2 1 w b G V 0 Z V 9 0 a W 1 l X 3 N l c m l l c y 9 B d X R v U m V t b 3 Z l Z E N v b H V t b n M x L n t w a G R p X z I w M D M s O D k z f S Z x d W 9 0 O y w m c X V v d D t T Z W N 0 a W 9 u M S 9 I R F I y M S 0 y M l 9 D b 2 1 w b 3 N p d G V f a W 5 k a W N l c 1 9 j b 2 1 w b G V 0 Z V 9 0 a W 1 l X 3 N l c m l l c y 9 B d X R v U m V t b 3 Z l Z E N v b H V t b n M x L n t w a G R p X z I w M D Q s O D k 0 f S Z x d W 9 0 O y w m c X V v d D t T Z W N 0 a W 9 u M S 9 I R F I y M S 0 y M l 9 D b 2 1 w b 3 N p d G V f a W 5 k a W N l c 1 9 j b 2 1 w b G V 0 Z V 9 0 a W 1 l X 3 N l c m l l c y 9 B d X R v U m V t b 3 Z l Z E N v b H V t b n M x L n t w a G R p X z I w M D U s O D k 1 f S Z x d W 9 0 O y w m c X V v d D t T Z W N 0 a W 9 u M S 9 I R F I y M S 0 y M l 9 D b 2 1 w b 3 N p d G V f a W 5 k a W N l c 1 9 j b 2 1 w b G V 0 Z V 9 0 a W 1 l X 3 N l c m l l c y 9 B d X R v U m V t b 3 Z l Z E N v b H V t b n M x L n t w a G R p X z I w M D Y s O D k 2 f S Z x d W 9 0 O y w m c X V v d D t T Z W N 0 a W 9 u M S 9 I R F I y M S 0 y M l 9 D b 2 1 w b 3 N p d G V f a W 5 k a W N l c 1 9 j b 2 1 w b G V 0 Z V 9 0 a W 1 l X 3 N l c m l l c y 9 B d X R v U m V t b 3 Z l Z E N v b H V t b n M x L n t w a G R p X z I w M D c s O D k 3 f S Z x d W 9 0 O y w m c X V v d D t T Z W N 0 a W 9 u M S 9 I R F I y M S 0 y M l 9 D b 2 1 w b 3 N p d G V f a W 5 k a W N l c 1 9 j b 2 1 w b G V 0 Z V 9 0 a W 1 l X 3 N l c m l l c y 9 B d X R v U m V t b 3 Z l Z E N v b H V t b n M x L n t w a G R p X z I w M D g s O D k 4 f S Z x d W 9 0 O y w m c X V v d D t T Z W N 0 a W 9 u M S 9 I R F I y M S 0 y M l 9 D b 2 1 w b 3 N p d G V f a W 5 k a W N l c 1 9 j b 2 1 w b G V 0 Z V 9 0 a W 1 l X 3 N l c m l l c y 9 B d X R v U m V t b 3 Z l Z E N v b H V t b n M x L n t w a G R p X z I w M D k s O D k 5 f S Z x d W 9 0 O y w m c X V v d D t T Z W N 0 a W 9 u M S 9 I R F I y M S 0 y M l 9 D b 2 1 w b 3 N p d G V f a W 5 k a W N l c 1 9 j b 2 1 w b G V 0 Z V 9 0 a W 1 l X 3 N l c m l l c y 9 B d X R v U m V t b 3 Z l Z E N v b H V t b n M x L n t w a G R p X z I w M T A s O T A w f S Z x d W 9 0 O y w m c X V v d D t T Z W N 0 a W 9 u M S 9 I R F I y M S 0 y M l 9 D b 2 1 w b 3 N p d G V f a W 5 k a W N l c 1 9 j b 2 1 w b G V 0 Z V 9 0 a W 1 l X 3 N l c m l l c y 9 B d X R v U m V t b 3 Z l Z E N v b H V t b n M x L n t w a G R p X z I w M T E s O T A x f S Z x d W 9 0 O y w m c X V v d D t T Z W N 0 a W 9 u M S 9 I R F I y M S 0 y M l 9 D b 2 1 w b 3 N p d G V f a W 5 k a W N l c 1 9 j b 2 1 w b G V 0 Z V 9 0 a W 1 l X 3 N l c m l l c y 9 B d X R v U m V t b 3 Z l Z E N v b H V t b n M x L n t w a G R p X z I w M T I s O T A y f S Z x d W 9 0 O y w m c X V v d D t T Z W N 0 a W 9 u M S 9 I R F I y M S 0 y M l 9 D b 2 1 w b 3 N p d G V f a W 5 k a W N l c 1 9 j b 2 1 w b G V 0 Z V 9 0 a W 1 l X 3 N l c m l l c y 9 B d X R v U m V t b 3 Z l Z E N v b H V t b n M x L n t w a G R p X z I w M T M s O T A z f S Z x d W 9 0 O y w m c X V v d D t T Z W N 0 a W 9 u M S 9 I R F I y M S 0 y M l 9 D b 2 1 w b 3 N p d G V f a W 5 k a W N l c 1 9 j b 2 1 w b G V 0 Z V 9 0 a W 1 l X 3 N l c m l l c y 9 B d X R v U m V t b 3 Z l Z E N v b H V t b n M x L n t w a G R p X z I w M T Q s O T A 0 f S Z x d W 9 0 O y w m c X V v d D t T Z W N 0 a W 9 u M S 9 I R F I y M S 0 y M l 9 D b 2 1 w b 3 N p d G V f a W 5 k a W N l c 1 9 j b 2 1 w b G V 0 Z V 9 0 a W 1 l X 3 N l c m l l c y 9 B d X R v U m V t b 3 Z l Z E N v b H V t b n M x L n t w a G R p X z I w M T U s O T A 1 f S Z x d W 9 0 O y w m c X V v d D t T Z W N 0 a W 9 u M S 9 I R F I y M S 0 y M l 9 D b 2 1 w b 3 N p d G V f a W 5 k a W N l c 1 9 j b 2 1 w b G V 0 Z V 9 0 a W 1 l X 3 N l c m l l c y 9 B d X R v U m V t b 3 Z l Z E N v b H V t b n M x L n t w a G R p X z I w M T Y s O T A 2 f S Z x d W 9 0 O y w m c X V v d D t T Z W N 0 a W 9 u M S 9 I R F I y M S 0 y M l 9 D b 2 1 w b 3 N p d G V f a W 5 k a W N l c 1 9 j b 2 1 w b G V 0 Z V 9 0 a W 1 l X 3 N l c m l l c y 9 B d X R v U m V t b 3 Z l Z E N v b H V t b n M x L n t w a G R p X z I w M T c s O T A 3 f S Z x d W 9 0 O y w m c X V v d D t T Z W N 0 a W 9 u M S 9 I R F I y M S 0 y M l 9 D b 2 1 w b 3 N p d G V f a W 5 k a W N l c 1 9 j b 2 1 w b G V 0 Z V 9 0 a W 1 l X 3 N l c m l l c y 9 B d X R v U m V t b 3 Z l Z E N v b H V t b n M x L n t w a G R p X z I w M T g s O T A 4 f S Z x d W 9 0 O y w m c X V v d D t T Z W N 0 a W 9 u M S 9 I R F I y M S 0 y M l 9 D b 2 1 w b 3 N p d G V f a W 5 k a W N l c 1 9 j b 2 1 w b G V 0 Z V 9 0 a W 1 l X 3 N l c m l l c y 9 B d X R v U m V t b 3 Z l Z E N v b H V t b n M x L n t w a G R p X z I w M T k s O T A 5 f S Z x d W 9 0 O y w m c X V v d D t T Z W N 0 a W 9 u M S 9 I R F I y M S 0 y M l 9 D b 2 1 w b 3 N p d G V f a W 5 k a W N l c 1 9 j b 2 1 w b G V 0 Z V 9 0 a W 1 l X 3 N l c m l l c y 9 B d X R v U m V t b 3 Z l Z E N v b H V t b n M x L n t w a G R p X z I w M j A s O T E w f S Z x d W 9 0 O y w m c X V v d D t T Z W N 0 a W 9 u M S 9 I R F I y M S 0 y M l 9 D b 2 1 w b 3 N p d G V f a W 5 k a W N l c 1 9 j b 2 1 w b G V 0 Z V 9 0 a W 1 l X 3 N l c m l l c y 9 B d X R v U m V t b 3 Z l Z E N v b H V t b n M x L n t w a G R p X z I w M j E s O T E x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A s O T E y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E s O T E z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I s O T E 0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M s O T E 1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Q s O T E 2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U s O T E 3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Y s O T E 4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c s O T E 5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g s O T I w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E 5 O T k s O T I x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A s O T I y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E s O T I z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I s O T I 0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M s O T I 1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Q s O T I 2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U s O T I 3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Y s O T I 4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c s O T I 5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g s O T M w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D k s O T M x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A s O T M y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E s O T M z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I s O T M 0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M s O T M 1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Q s O T M 2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U s O T M 3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Y s O T M 4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c s O T M 5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g s O T Q w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T k s O T Q x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j A s O T Q y f S Z x d W 9 0 O y w m c X V v d D t T Z W N 0 a W 9 u M S 9 I R F I y M S 0 y M l 9 D b 2 1 w b 3 N p d G V f a W 5 k a W N l c 1 9 j b 2 1 w b G V 0 Z V 9 0 a W 1 l X 3 N l c m l l c y 9 B d X R v U m V t b 3 Z l Z E N v b H V t b n M x L n t k a W Z m X 2 h k a V 9 w a G R p X z I w M j E s O T Q z f S Z x d W 9 0 O y w m c X V v d D t T Z W N 0 a W 9 u M S 9 I R F I y M S 0 y M l 9 D b 2 1 w b 3 N p d G V f a W 5 k a W N l c 1 9 j b 2 1 w b G V 0 Z V 9 0 a W 1 l X 3 N l c m l l c y 9 B d X R v U m V t b 3 Z l Z E N v b H V t b n M x L n t j b z J f c H J v Z F 8 x O T k w L D k 0 N H 0 m c X V v d D s s J n F 1 b 3 Q 7 U 2 V j d G l v b j E v S E R S M j E t M j J f Q 2 9 t c G 9 z a X R l X 2 l u Z G l j Z X N f Y 2 9 t c G x l d G V f d G l t Z V 9 z Z X J p Z X M v Q X V 0 b 1 J l b W 9 2 Z W R D b 2 x 1 b W 5 z M S 5 7 Y 2 8 y X 3 B y b 2 R f M T k 5 M S w 5 N D V 9 J n F 1 b 3 Q 7 L C Z x d W 9 0 O 1 N l Y 3 R p b 2 4 x L 0 h E U j I x L T I y X 0 N v b X B v c 2 l 0 Z V 9 p b m R p Y 2 V z X 2 N v b X B s Z X R l X 3 R p b W V f c 2 V y a W V z L 0 F 1 d G 9 S Z W 1 v d m V k Q 2 9 s d W 1 u c z E u e 2 N v M l 9 w c m 9 k X z E 5 O T I s O T Q 2 f S Z x d W 9 0 O y w m c X V v d D t T Z W N 0 a W 9 u M S 9 I R F I y M S 0 y M l 9 D b 2 1 w b 3 N p d G V f a W 5 k a W N l c 1 9 j b 2 1 w b G V 0 Z V 9 0 a W 1 l X 3 N l c m l l c y 9 B d X R v U m V t b 3 Z l Z E N v b H V t b n M x L n t j b z J f c H J v Z F 8 x O T k z L D k 0 N 3 0 m c X V v d D s s J n F 1 b 3 Q 7 U 2 V j d G l v b j E v S E R S M j E t M j J f Q 2 9 t c G 9 z a X R l X 2 l u Z G l j Z X N f Y 2 9 t c G x l d G V f d G l t Z V 9 z Z X J p Z X M v Q X V 0 b 1 J l b W 9 2 Z W R D b 2 x 1 b W 5 z M S 5 7 Y 2 8 y X 3 B y b 2 R f M T k 5 N C w 5 N D h 9 J n F 1 b 3 Q 7 L C Z x d W 9 0 O 1 N l Y 3 R p b 2 4 x L 0 h E U j I x L T I y X 0 N v b X B v c 2 l 0 Z V 9 p b m R p Y 2 V z X 2 N v b X B s Z X R l X 3 R p b W V f c 2 V y a W V z L 0 F 1 d G 9 S Z W 1 v d m V k Q 2 9 s d W 1 u c z E u e 2 N v M l 9 w c m 9 k X z E 5 O T U s O T Q 5 f S Z x d W 9 0 O y w m c X V v d D t T Z W N 0 a W 9 u M S 9 I R F I y M S 0 y M l 9 D b 2 1 w b 3 N p d G V f a W 5 k a W N l c 1 9 j b 2 1 w b G V 0 Z V 9 0 a W 1 l X 3 N l c m l l c y 9 B d X R v U m V t b 3 Z l Z E N v b H V t b n M x L n t j b z J f c H J v Z F 8 x O T k 2 L D k 1 M H 0 m c X V v d D s s J n F 1 b 3 Q 7 U 2 V j d G l v b j E v S E R S M j E t M j J f Q 2 9 t c G 9 z a X R l X 2 l u Z G l j Z X N f Y 2 9 t c G x l d G V f d G l t Z V 9 z Z X J p Z X M v Q X V 0 b 1 J l b W 9 2 Z W R D b 2 x 1 b W 5 z M S 5 7 Y 2 8 y X 3 B y b 2 R f M T k 5 N y w 5 N T F 9 J n F 1 b 3 Q 7 L C Z x d W 9 0 O 1 N l Y 3 R p b 2 4 x L 0 h E U j I x L T I y X 0 N v b X B v c 2 l 0 Z V 9 p b m R p Y 2 V z X 2 N v b X B s Z X R l X 3 R p b W V f c 2 V y a W V z L 0 F 1 d G 9 S Z W 1 v d m V k Q 2 9 s d W 1 u c z E u e 2 N v M l 9 w c m 9 k X z E 5 O T g s O T U y f S Z x d W 9 0 O y w m c X V v d D t T Z W N 0 a W 9 u M S 9 I R F I y M S 0 y M l 9 D b 2 1 w b 3 N p d G V f a W 5 k a W N l c 1 9 j b 2 1 w b G V 0 Z V 9 0 a W 1 l X 3 N l c m l l c y 9 B d X R v U m V t b 3 Z l Z E N v b H V t b n M x L n t j b z J f c H J v Z F 8 x O T k 5 L D k 1 M 3 0 m c X V v d D s s J n F 1 b 3 Q 7 U 2 V j d G l v b j E v S E R S M j E t M j J f Q 2 9 t c G 9 z a X R l X 2 l u Z G l j Z X N f Y 2 9 t c G x l d G V f d G l t Z V 9 z Z X J p Z X M v Q X V 0 b 1 J l b W 9 2 Z W R D b 2 x 1 b W 5 z M S 5 7 Y 2 8 y X 3 B y b 2 R f M j A w M C w 5 N T R 9 J n F 1 b 3 Q 7 L C Z x d W 9 0 O 1 N l Y 3 R p b 2 4 x L 0 h E U j I x L T I y X 0 N v b X B v c 2 l 0 Z V 9 p b m R p Y 2 V z X 2 N v b X B s Z X R l X 3 R p b W V f c 2 V y a W V z L 0 F 1 d G 9 S Z W 1 v d m V k Q 2 9 s d W 1 u c z E u e 2 N v M l 9 w c m 9 k X z I w M D E s O T U 1 f S Z x d W 9 0 O y w m c X V v d D t T Z W N 0 a W 9 u M S 9 I R F I y M S 0 y M l 9 D b 2 1 w b 3 N p d G V f a W 5 k a W N l c 1 9 j b 2 1 w b G V 0 Z V 9 0 a W 1 l X 3 N l c m l l c y 9 B d X R v U m V t b 3 Z l Z E N v b H V t b n M x L n t j b z J f c H J v Z F 8 y M D A y L D k 1 N n 0 m c X V v d D s s J n F 1 b 3 Q 7 U 2 V j d G l v b j E v S E R S M j E t M j J f Q 2 9 t c G 9 z a X R l X 2 l u Z G l j Z X N f Y 2 9 t c G x l d G V f d G l t Z V 9 z Z X J p Z X M v Q X V 0 b 1 J l b W 9 2 Z W R D b 2 x 1 b W 5 z M S 5 7 Y 2 8 y X 3 B y b 2 R f M j A w M y w 5 N T d 9 J n F 1 b 3 Q 7 L C Z x d W 9 0 O 1 N l Y 3 R p b 2 4 x L 0 h E U j I x L T I y X 0 N v b X B v c 2 l 0 Z V 9 p b m R p Y 2 V z X 2 N v b X B s Z X R l X 3 R p b W V f c 2 V y a W V z L 0 F 1 d G 9 S Z W 1 v d m V k Q 2 9 s d W 1 u c z E u e 2 N v M l 9 w c m 9 k X z I w M D Q s O T U 4 f S Z x d W 9 0 O y w m c X V v d D t T Z W N 0 a W 9 u M S 9 I R F I y M S 0 y M l 9 D b 2 1 w b 3 N p d G V f a W 5 k a W N l c 1 9 j b 2 1 w b G V 0 Z V 9 0 a W 1 l X 3 N l c m l l c y 9 B d X R v U m V t b 3 Z l Z E N v b H V t b n M x L n t j b z J f c H J v Z F 8 y M D A 1 L D k 1 O X 0 m c X V v d D s s J n F 1 b 3 Q 7 U 2 V j d G l v b j E v S E R S M j E t M j J f Q 2 9 t c G 9 z a X R l X 2 l u Z G l j Z X N f Y 2 9 t c G x l d G V f d G l t Z V 9 z Z X J p Z X M v Q X V 0 b 1 J l b W 9 2 Z W R D b 2 x 1 b W 5 z M S 5 7 Y 2 8 y X 3 B y b 2 R f M j A w N i w 5 N j B 9 J n F 1 b 3 Q 7 L C Z x d W 9 0 O 1 N l Y 3 R p b 2 4 x L 0 h E U j I x L T I y X 0 N v b X B v c 2 l 0 Z V 9 p b m R p Y 2 V z X 2 N v b X B s Z X R l X 3 R p b W V f c 2 V y a W V z L 0 F 1 d G 9 S Z W 1 v d m V k Q 2 9 s d W 1 u c z E u e 2 N v M l 9 w c m 9 k X z I w M D c s O T Y x f S Z x d W 9 0 O y w m c X V v d D t T Z W N 0 a W 9 u M S 9 I R F I y M S 0 y M l 9 D b 2 1 w b 3 N p d G V f a W 5 k a W N l c 1 9 j b 2 1 w b G V 0 Z V 9 0 a W 1 l X 3 N l c m l l c y 9 B d X R v U m V t b 3 Z l Z E N v b H V t b n M x L n t j b z J f c H J v Z F 8 y M D A 4 L D k 2 M n 0 m c X V v d D s s J n F 1 b 3 Q 7 U 2 V j d G l v b j E v S E R S M j E t M j J f Q 2 9 t c G 9 z a X R l X 2 l u Z G l j Z X N f Y 2 9 t c G x l d G V f d G l t Z V 9 z Z X J p Z X M v Q X V 0 b 1 J l b W 9 2 Z W R D b 2 x 1 b W 5 z M S 5 7 Y 2 8 y X 3 B y b 2 R f M j A w O S w 5 N j N 9 J n F 1 b 3 Q 7 L C Z x d W 9 0 O 1 N l Y 3 R p b 2 4 x L 0 h E U j I x L T I y X 0 N v b X B v c 2 l 0 Z V 9 p b m R p Y 2 V z X 2 N v b X B s Z X R l X 3 R p b W V f c 2 V y a W V z L 0 F 1 d G 9 S Z W 1 v d m V k Q 2 9 s d W 1 u c z E u e 2 N v M l 9 w c m 9 k X z I w M T A s O T Y 0 f S Z x d W 9 0 O y w m c X V v d D t T Z W N 0 a W 9 u M S 9 I R F I y M S 0 y M l 9 D b 2 1 w b 3 N p d G V f a W 5 k a W N l c 1 9 j b 2 1 w b G V 0 Z V 9 0 a W 1 l X 3 N l c m l l c y 9 B d X R v U m V t b 3 Z l Z E N v b H V t b n M x L n t j b z J f c H J v Z F 8 y M D E x L D k 2 N X 0 m c X V v d D s s J n F 1 b 3 Q 7 U 2 V j d G l v b j E v S E R S M j E t M j J f Q 2 9 t c G 9 z a X R l X 2 l u Z G l j Z X N f Y 2 9 t c G x l d G V f d G l t Z V 9 z Z X J p Z X M v Q X V 0 b 1 J l b W 9 2 Z W R D b 2 x 1 b W 5 z M S 5 7 Y 2 8 y X 3 B y b 2 R f M j A x M i w 5 N j Z 9 J n F 1 b 3 Q 7 L C Z x d W 9 0 O 1 N l Y 3 R p b 2 4 x L 0 h E U j I x L T I y X 0 N v b X B v c 2 l 0 Z V 9 p b m R p Y 2 V z X 2 N v b X B s Z X R l X 3 R p b W V f c 2 V y a W V z L 0 F 1 d G 9 S Z W 1 v d m V k Q 2 9 s d W 1 u c z E u e 2 N v M l 9 w c m 9 k X z I w M T M s O T Y 3 f S Z x d W 9 0 O y w m c X V v d D t T Z W N 0 a W 9 u M S 9 I R F I y M S 0 y M l 9 D b 2 1 w b 3 N p d G V f a W 5 k a W N l c 1 9 j b 2 1 w b G V 0 Z V 9 0 a W 1 l X 3 N l c m l l c y 9 B d X R v U m V t b 3 Z l Z E N v b H V t b n M x L n t j b z J f c H J v Z F 8 y M D E 0 L D k 2 O H 0 m c X V v d D s s J n F 1 b 3 Q 7 U 2 V j d G l v b j E v S E R S M j E t M j J f Q 2 9 t c G 9 z a X R l X 2 l u Z G l j Z X N f Y 2 9 t c G x l d G V f d G l t Z V 9 z Z X J p Z X M v Q X V 0 b 1 J l b W 9 2 Z W R D b 2 x 1 b W 5 z M S 5 7 Y 2 8 y X 3 B y b 2 R f M j A x N S w 5 N j l 9 J n F 1 b 3 Q 7 L C Z x d W 9 0 O 1 N l Y 3 R p b 2 4 x L 0 h E U j I x L T I y X 0 N v b X B v c 2 l 0 Z V 9 p b m R p Y 2 V z X 2 N v b X B s Z X R l X 3 R p b W V f c 2 V y a W V z L 0 F 1 d G 9 S Z W 1 v d m V k Q 2 9 s d W 1 u c z E u e 2 N v M l 9 w c m 9 k X z I w M T Y s O T c w f S Z x d W 9 0 O y w m c X V v d D t T Z W N 0 a W 9 u M S 9 I R F I y M S 0 y M l 9 D b 2 1 w b 3 N p d G V f a W 5 k a W N l c 1 9 j b 2 1 w b G V 0 Z V 9 0 a W 1 l X 3 N l c m l l c y 9 B d X R v U m V t b 3 Z l Z E N v b H V t b n M x L n t j b z J f c H J v Z F 8 y M D E 3 L D k 3 M X 0 m c X V v d D s s J n F 1 b 3 Q 7 U 2 V j d G l v b j E v S E R S M j E t M j J f Q 2 9 t c G 9 z a X R l X 2 l u Z G l j Z X N f Y 2 9 t c G x l d G V f d G l t Z V 9 z Z X J p Z X M v Q X V 0 b 1 J l b W 9 2 Z W R D b 2 x 1 b W 5 z M S 5 7 Y 2 8 y X 3 B y b 2 R f M j A x O C w 5 N z J 9 J n F 1 b 3 Q 7 L C Z x d W 9 0 O 1 N l Y 3 R p b 2 4 x L 0 h E U j I x L T I y X 0 N v b X B v c 2 l 0 Z V 9 p b m R p Y 2 V z X 2 N v b X B s Z X R l X 3 R p b W V f c 2 V y a W V z L 0 F 1 d G 9 S Z W 1 v d m V k Q 2 9 s d W 1 u c z E u e 2 N v M l 9 w c m 9 k X z I w M T k s O T c z f S Z x d W 9 0 O y w m c X V v d D t T Z W N 0 a W 9 u M S 9 I R F I y M S 0 y M l 9 D b 2 1 w b 3 N p d G V f a W 5 k a W N l c 1 9 j b 2 1 w b G V 0 Z V 9 0 a W 1 l X 3 N l c m l l c y 9 B d X R v U m V t b 3 Z l Z E N v b H V t b n M x L n t j b z J f c H J v Z F 8 y M D I w L D k 3 N H 0 m c X V v d D s s J n F 1 b 3 Q 7 U 2 V j d G l v b j E v S E R S M j E t M j J f Q 2 9 t c G 9 z a X R l X 2 l u Z G l j Z X N f Y 2 9 t c G x l d G V f d G l t Z V 9 z Z X J p Z X M v Q X V 0 b 1 J l b W 9 2 Z W R D b 2 x 1 b W 5 z M S 5 7 Y 2 8 y X 3 B y b 2 R f M j A y M S w 5 N z V 9 J n F 1 b 3 Q 7 L C Z x d W 9 0 O 1 N l Y 3 R p b 2 4 x L 0 h E U j I x L T I y X 0 N v b X B v c 2 l 0 Z V 9 p b m R p Y 2 V z X 2 N v b X B s Z X R l X 3 R p b W V f c 2 V y a W V z L 0 F 1 d G 9 S Z W 1 v d m V k Q 2 9 s d W 1 u c z E u e 2 1 m X z E 5 O T A s O T c 2 f S Z x d W 9 0 O y w m c X V v d D t T Z W N 0 a W 9 u M S 9 I R F I y M S 0 y M l 9 D b 2 1 w b 3 N p d G V f a W 5 k a W N l c 1 9 j b 2 1 w b G V 0 Z V 9 0 a W 1 l X 3 N l c m l l c y 9 B d X R v U m V t b 3 Z l Z E N v b H V t b n M x L n t t Z l 8 x O T k x L D k 3 N 3 0 m c X V v d D s s J n F 1 b 3 Q 7 U 2 V j d G l v b j E v S E R S M j E t M j J f Q 2 9 t c G 9 z a X R l X 2 l u Z G l j Z X N f Y 2 9 t c G x l d G V f d G l t Z V 9 z Z X J p Z X M v Q X V 0 b 1 J l b W 9 2 Z W R D b 2 x 1 b W 5 z M S 5 7 b W Z f M T k 5 M i w 5 N z h 9 J n F 1 b 3 Q 7 L C Z x d W 9 0 O 1 N l Y 3 R p b 2 4 x L 0 h E U j I x L T I y X 0 N v b X B v c 2 l 0 Z V 9 p b m R p Y 2 V z X 2 N v b X B s Z X R l X 3 R p b W V f c 2 V y a W V z L 0 F 1 d G 9 S Z W 1 v d m V k Q 2 9 s d W 1 u c z E u e 2 1 m X z E 5 O T M s O T c 5 f S Z x d W 9 0 O y w m c X V v d D t T Z W N 0 a W 9 u M S 9 I R F I y M S 0 y M l 9 D b 2 1 w b 3 N p d G V f a W 5 k a W N l c 1 9 j b 2 1 w b G V 0 Z V 9 0 a W 1 l X 3 N l c m l l c y 9 B d X R v U m V t b 3 Z l Z E N v b H V t b n M x L n t t Z l 8 x O T k 0 L D k 4 M H 0 m c X V v d D s s J n F 1 b 3 Q 7 U 2 V j d G l v b j E v S E R S M j E t M j J f Q 2 9 t c G 9 z a X R l X 2 l u Z G l j Z X N f Y 2 9 t c G x l d G V f d G l t Z V 9 z Z X J p Z X M v Q X V 0 b 1 J l b W 9 2 Z W R D b 2 x 1 b W 5 z M S 5 7 b W Z f M T k 5 N S w 5 O D F 9 J n F 1 b 3 Q 7 L C Z x d W 9 0 O 1 N l Y 3 R p b 2 4 x L 0 h E U j I x L T I y X 0 N v b X B v c 2 l 0 Z V 9 p b m R p Y 2 V z X 2 N v b X B s Z X R l X 3 R p b W V f c 2 V y a W V z L 0 F 1 d G 9 S Z W 1 v d m V k Q 2 9 s d W 1 u c z E u e 2 1 m X z E 5 O T Y s O T g y f S Z x d W 9 0 O y w m c X V v d D t T Z W N 0 a W 9 u M S 9 I R F I y M S 0 y M l 9 D b 2 1 w b 3 N p d G V f a W 5 k a W N l c 1 9 j b 2 1 w b G V 0 Z V 9 0 a W 1 l X 3 N l c m l l c y 9 B d X R v U m V t b 3 Z l Z E N v b H V t b n M x L n t t Z l 8 x O T k 3 L D k 4 M 3 0 m c X V v d D s s J n F 1 b 3 Q 7 U 2 V j d G l v b j E v S E R S M j E t M j J f Q 2 9 t c G 9 z a X R l X 2 l u Z G l j Z X N f Y 2 9 t c G x l d G V f d G l t Z V 9 z Z X J p Z X M v Q X V 0 b 1 J l b W 9 2 Z W R D b 2 x 1 b W 5 z M S 5 7 b W Z f M T k 5 O C w 5 O D R 9 J n F 1 b 3 Q 7 L C Z x d W 9 0 O 1 N l Y 3 R p b 2 4 x L 0 h E U j I x L T I y X 0 N v b X B v c 2 l 0 Z V 9 p b m R p Y 2 V z X 2 N v b X B s Z X R l X 3 R p b W V f c 2 V y a W V z L 0 F 1 d G 9 S Z W 1 v d m V k Q 2 9 s d W 1 u c z E u e 2 1 m X z E 5 O T k s O T g 1 f S Z x d W 9 0 O y w m c X V v d D t T Z W N 0 a W 9 u M S 9 I R F I y M S 0 y M l 9 D b 2 1 w b 3 N p d G V f a W 5 k a W N l c 1 9 j b 2 1 w b G V 0 Z V 9 0 a W 1 l X 3 N l c m l l c y 9 B d X R v U m V t b 3 Z l Z E N v b H V t b n M x L n t t Z l 8 y M D A w L D k 4 N n 0 m c X V v d D s s J n F 1 b 3 Q 7 U 2 V j d G l v b j E v S E R S M j E t M j J f Q 2 9 t c G 9 z a X R l X 2 l u Z G l j Z X N f Y 2 9 t c G x l d G V f d G l t Z V 9 z Z X J p Z X M v Q X V 0 b 1 J l b W 9 2 Z W R D b 2 x 1 b W 5 z M S 5 7 b W Z f M j A w M S w 5 O D d 9 J n F 1 b 3 Q 7 L C Z x d W 9 0 O 1 N l Y 3 R p b 2 4 x L 0 h E U j I x L T I y X 0 N v b X B v c 2 l 0 Z V 9 p b m R p Y 2 V z X 2 N v b X B s Z X R l X 3 R p b W V f c 2 V y a W V z L 0 F 1 d G 9 S Z W 1 v d m V k Q 2 9 s d W 1 u c z E u e 2 1 m X z I w M D I s O T g 4 f S Z x d W 9 0 O y w m c X V v d D t T Z W N 0 a W 9 u M S 9 I R F I y M S 0 y M l 9 D b 2 1 w b 3 N p d G V f a W 5 k a W N l c 1 9 j b 2 1 w b G V 0 Z V 9 0 a W 1 l X 3 N l c m l l c y 9 B d X R v U m V t b 3 Z l Z E N v b H V t b n M x L n t t Z l 8 y M D A z L D k 4 O X 0 m c X V v d D s s J n F 1 b 3 Q 7 U 2 V j d G l v b j E v S E R S M j E t M j J f Q 2 9 t c G 9 z a X R l X 2 l u Z G l j Z X N f Y 2 9 t c G x l d G V f d G l t Z V 9 z Z X J p Z X M v Q X V 0 b 1 J l b W 9 2 Z W R D b 2 x 1 b W 5 z M S 5 7 b W Z f M j A w N C w 5 O T B 9 J n F 1 b 3 Q 7 L C Z x d W 9 0 O 1 N l Y 3 R p b 2 4 x L 0 h E U j I x L T I y X 0 N v b X B v c 2 l 0 Z V 9 p b m R p Y 2 V z X 2 N v b X B s Z X R l X 3 R p b W V f c 2 V y a W V z L 0 F 1 d G 9 S Z W 1 v d m V k Q 2 9 s d W 1 u c z E u e 2 1 m X z I w M D U s O T k x f S Z x d W 9 0 O y w m c X V v d D t T Z W N 0 a W 9 u M S 9 I R F I y M S 0 y M l 9 D b 2 1 w b 3 N p d G V f a W 5 k a W N l c 1 9 j b 2 1 w b G V 0 Z V 9 0 a W 1 l X 3 N l c m l l c y 9 B d X R v U m V t b 3 Z l Z E N v b H V t b n M x L n t t Z l 8 y M D A 2 L D k 5 M n 0 m c X V v d D s s J n F 1 b 3 Q 7 U 2 V j d G l v b j E v S E R S M j E t M j J f Q 2 9 t c G 9 z a X R l X 2 l u Z G l j Z X N f Y 2 9 t c G x l d G V f d G l t Z V 9 z Z X J p Z X M v Q X V 0 b 1 J l b W 9 2 Z W R D b 2 x 1 b W 5 z M S 5 7 b W Z f M j A w N y w 5 O T N 9 J n F 1 b 3 Q 7 L C Z x d W 9 0 O 1 N l Y 3 R p b 2 4 x L 0 h E U j I x L T I y X 0 N v b X B v c 2 l 0 Z V 9 p b m R p Y 2 V z X 2 N v b X B s Z X R l X 3 R p b W V f c 2 V y a W V z L 0 F 1 d G 9 S Z W 1 v d m V k Q 2 9 s d W 1 u c z E u e 2 1 m X z I w M D g s O T k 0 f S Z x d W 9 0 O y w m c X V v d D t T Z W N 0 a W 9 u M S 9 I R F I y M S 0 y M l 9 D b 2 1 w b 3 N p d G V f a W 5 k a W N l c 1 9 j b 2 1 w b G V 0 Z V 9 0 a W 1 l X 3 N l c m l l c y 9 B d X R v U m V t b 3 Z l Z E N v b H V t b n M x L n t t Z l 8 y M D A 5 L D k 5 N X 0 m c X V v d D s s J n F 1 b 3 Q 7 U 2 V j d G l v b j E v S E R S M j E t M j J f Q 2 9 t c G 9 z a X R l X 2 l u Z G l j Z X N f Y 2 9 t c G x l d G V f d G l t Z V 9 z Z X J p Z X M v Q X V 0 b 1 J l b W 9 2 Z W R D b 2 x 1 b W 5 z M S 5 7 b W Z f M j A x M C w 5 O T Z 9 J n F 1 b 3 Q 7 L C Z x d W 9 0 O 1 N l Y 3 R p b 2 4 x L 0 h E U j I x L T I y X 0 N v b X B v c 2 l 0 Z V 9 p b m R p Y 2 V z X 2 N v b X B s Z X R l X 3 R p b W V f c 2 V y a W V z L 0 F 1 d G 9 S Z W 1 v d m V k Q 2 9 s d W 1 u c z E u e 2 1 m X z I w M T E s O T k 3 f S Z x d W 9 0 O y w m c X V v d D t T Z W N 0 a W 9 u M S 9 I R F I y M S 0 y M l 9 D b 2 1 w b 3 N p d G V f a W 5 k a W N l c 1 9 j b 2 1 w b G V 0 Z V 9 0 a W 1 l X 3 N l c m l l c y 9 B d X R v U m V t b 3 Z l Z E N v b H V t b n M x L n t t Z l 8 y M D E y L D k 5 O H 0 m c X V v d D s s J n F 1 b 3 Q 7 U 2 V j d G l v b j E v S E R S M j E t M j J f Q 2 9 t c G 9 z a X R l X 2 l u Z G l j Z X N f Y 2 9 t c G x l d G V f d G l t Z V 9 z Z X J p Z X M v Q X V 0 b 1 J l b W 9 2 Z W R D b 2 x 1 b W 5 z M S 5 7 b W Z f M j A x M y w 5 O T l 9 J n F 1 b 3 Q 7 L C Z x d W 9 0 O 1 N l Y 3 R p b 2 4 x L 0 h E U j I x L T I y X 0 N v b X B v c 2 l 0 Z V 9 p b m R p Y 2 V z X 2 N v b X B s Z X R l X 3 R p b W V f c 2 V y a W V z L 0 F 1 d G 9 S Z W 1 v d m V k Q 2 9 s d W 1 u c z E u e 2 1 m X z I w M T Q s M T A w M H 0 m c X V v d D s s J n F 1 b 3 Q 7 U 2 V j d G l v b j E v S E R S M j E t M j J f Q 2 9 t c G 9 z a X R l X 2 l u Z G l j Z X N f Y 2 9 t c G x l d G V f d G l t Z V 9 z Z X J p Z X M v Q X V 0 b 1 J l b W 9 2 Z W R D b 2 x 1 b W 5 z M S 5 7 b W Z f M j A x N S w x M D A x f S Z x d W 9 0 O y w m c X V v d D t T Z W N 0 a W 9 u M S 9 I R F I y M S 0 y M l 9 D b 2 1 w b 3 N p d G V f a W 5 k a W N l c 1 9 j b 2 1 w b G V 0 Z V 9 0 a W 1 l X 3 N l c m l l c y 9 B d X R v U m V t b 3 Z l Z E N v b H V t b n M x L n t t Z l 8 y M D E 2 L D E w M D J 9 J n F 1 b 3 Q 7 L C Z x d W 9 0 O 1 N l Y 3 R p b 2 4 x L 0 h E U j I x L T I y X 0 N v b X B v c 2 l 0 Z V 9 p b m R p Y 2 V z X 2 N v b X B s Z X R l X 3 R p b W V f c 2 V y a W V z L 0 F 1 d G 9 S Z W 1 v d m V k Q 2 9 s d W 1 u c z E u e 2 1 m X z I w M T c s M T A w M 3 0 m c X V v d D s s J n F 1 b 3 Q 7 U 2 V j d G l v b j E v S E R S M j E t M j J f Q 2 9 t c G 9 z a X R l X 2 l u Z G l j Z X N f Y 2 9 t c G x l d G V f d G l t Z V 9 z Z X J p Z X M v Q X V 0 b 1 J l b W 9 2 Z W R D b 2 x 1 b W 5 z M S 5 7 b W Z f M j A x O C w x M D A 0 f S Z x d W 9 0 O y w m c X V v d D t T Z W N 0 a W 9 u M S 9 I R F I y M S 0 y M l 9 D b 2 1 w b 3 N p d G V f a W 5 k a W N l c 1 9 j b 2 1 w b G V 0 Z V 9 0 a W 1 l X 3 N l c m l l c y 9 B d X R v U m V t b 3 Z l Z E N v b H V t b n M x L n t t Z l 8 y M D E 5 L D E w M D V 9 J n F 1 b 3 Q 7 L C Z x d W 9 0 O 1 N l Y 3 R p b 2 4 x L 0 h E U j I x L T I y X 0 N v b X B v c 2 l 0 Z V 9 p b m R p Y 2 V z X 2 N v b X B s Z X R l X 3 R p b W V f c 2 V y a W V z L 0 F 1 d G 9 S Z W 1 v d m V k Q 2 9 s d W 1 u c z E u e 2 1 m X z I w M j A s M T A w N n 0 m c X V v d D s s J n F 1 b 3 Q 7 U 2 V j d G l v b j E v S E R S M j E t M j J f Q 2 9 t c G 9 z a X R l X 2 l u Z G l j Z X N f Y 2 9 t c G x l d G V f d G l t Z V 9 z Z X J p Z X M v Q X V 0 b 1 J l b W 9 2 Z W R D b 2 x 1 b W 5 z M S 5 7 b W Z f M j A y M S w x M D A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R S M j E t M j J f Q 2 9 t c G 9 z a X R l X 2 l u Z G l j Z X N f Y 2 9 t c G x l d G V f d G l t Z V 9 z Z X J p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S M j E t M j J f Q 2 9 t c G 9 z a X R l X 2 l u Z G l j Z X N f Y 2 9 t c G x l d G V f d G l t Z V 9 z Z X J p Z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S M j E t M j J f Q 2 9 t c G 9 z a X R l X 2 l u Z G l j Z X N f Y 2 9 t c G x l d G V f d G l t Z V 9 z Z X J p Z X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5 y z Q U P W 0 N o M A 0 G C S q G S I b 3 D Q E B A Q U A B I I C A C p Q 7 Z 1 V s 8 i D 2 D T m G a 6 V l Y 8 m l f W x V g H 6 z + K y L J / g E N P t f 5 P 5 j s B N X K h Q D 4 J A z 5 w O l 7 N M b q j o 6 s h Z I 3 g i U h 5 q d w V P o a r n Y W W g / f 8 I j 9 7 j V U U d s 4 Q 3 3 2 6 f Q 9 l J N s L Q G n C + s O 3 C 0 o u c Q 6 P n o J 2 X X t Y s J e G m p O N r 9 d 0 Q X o b D l + i O a 0 I e G K q + i W 1 D y c Z 8 K P f 2 J W O u 9 a 1 H J + x O S 1 U t r 2 w u u Y 6 w C E M / L o T r S c A D Y Q f 6 T a j n h W r h P 2 r 1 7 A a t 7 c t k F Z F K t K Z o i r 1 D c + o 9 m G N o H S X 1 2 E F 2 X 9 q m 7 v 2 M E V F J l b 9 x K F H p u C l S 6 7 j u P 9 o x X V B B r g V w y e X w e k Z Z 4 u 4 q O J d G t Y 9 k A 0 7 / c P z f w G H M Z 1 f N 6 Y S X M 2 x p e R i W L J J u w R U f E O u c j v d B b y J x h 9 W h + r B y O n b X x R 3 P i u 3 r B L T C 6 b k W U t Q 5 o f d T S C i a + p b f 2 + O z n Y D U D A 2 1 4 h z d 6 n V o M f c l L m I h 8 K X F g E O C 0 / m e Z z h + B 0 u F 8 q b O L g w m c 1 I X d R u 2 / / p x p r t u e D 0 p S h o L D / 0 0 5 D r C k U n d + 2 Y R e j 9 E a T G v 4 n b w / L i x 7 1 e q T 2 D A D X a b r 1 C g s Q t e Q s M c B U P C C O E r U U q d d V b k 0 i 4 B 5 Q 5 x S K 4 9 Q i X + i b e K f f g C 7 l 9 e 4 U d q g n X S T D Y 4 Q t o 2 p v A r r B F n H G j n X l M B y K t e x r Q n W 4 d Y W R D P E F 2 N + a j n 0 / 3 1 z w k t s y z n D x P 0 3 9 s A M H w G C S q G S I b 3 D Q E H A T A d B g l g h k g B Z Q M E A S o E E D t U H U n A v p M 8 y + f D x i Y m b B W A U D H 8 G y L X 0 / 6 8 P m n k / n c B k O / r g S c w F J C 7 9 E + N x L m 9 K 6 a p L 2 F A V 2 f 6 x M a g J W 4 f g B 7 y o N 0 x f c c V H Y 7 Q Z G H T T o U P c Q J 3 4 X A E x O D N 9 Y 3 Y 0 v E o s U m c < / D a t a M a s h u p > 
</file>

<file path=customXml/itemProps1.xml><?xml version="1.0" encoding="utf-8"?>
<ds:datastoreItem xmlns:ds="http://schemas.openxmlformats.org/officeDocument/2006/customXml" ds:itemID="{B9891554-8F9E-314F-BCCC-ECFEDFEA5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 EPA</vt:lpstr>
      <vt:lpstr>Daten_roh</vt:lpstr>
      <vt:lpstr>codebook_sources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bt703168</dc:creator>
  <cp:lastModifiedBy>Vincent Fachinger</cp:lastModifiedBy>
  <dcterms:created xsi:type="dcterms:W3CDTF">2022-06-21T10:39:24Z</dcterms:created>
  <dcterms:modified xsi:type="dcterms:W3CDTF">2023-03-08T17:17:43Z</dcterms:modified>
</cp:coreProperties>
</file>