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BTH\DV2599-Maskininlarning\Assignment 2\"/>
    </mc:Choice>
  </mc:AlternateContent>
  <xr:revisionPtr revIDLastSave="0" documentId="13_ncr:1_{97C6C5C7-ADE5-4AED-A0F0-DB58D36E6963}" xr6:coauthVersionLast="47" xr6:coauthVersionMax="47" xr10:uidLastSave="{00000000-0000-0000-0000-000000000000}"/>
  <bookViews>
    <workbookView xWindow="8120" yWindow="1530" windowWidth="14400" windowHeight="8260" xr2:uid="{FB171B51-9AA1-4B94-B810-BFB177DEC6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1" l="1"/>
  <c r="G38" i="1"/>
  <c r="B38" i="1"/>
  <c r="L33" i="1" a="1"/>
  <c r="L33" i="1" s="1"/>
  <c r="N28" i="1"/>
  <c r="M28" i="1"/>
  <c r="L28" i="1"/>
  <c r="G33" i="1" a="1"/>
  <c r="G33" i="1" s="1"/>
  <c r="B33" i="1" a="1"/>
  <c r="B33" i="1" s="1"/>
  <c r="B34" i="1" s="1"/>
  <c r="B36" i="1" s="1"/>
  <c r="I28" i="1"/>
  <c r="H28" i="1"/>
  <c r="G28" i="1"/>
  <c r="B32" i="1"/>
  <c r="B31" i="1"/>
  <c r="D28" i="1"/>
  <c r="C28" i="1"/>
  <c r="B28" i="1"/>
  <c r="N14" i="1"/>
  <c r="M14" i="1"/>
  <c r="L14" i="1"/>
  <c r="N13" i="1"/>
  <c r="M13" i="1"/>
  <c r="L13" i="1"/>
  <c r="I14" i="1"/>
  <c r="H14" i="1"/>
  <c r="G14" i="1"/>
  <c r="I13" i="1"/>
  <c r="H13" i="1"/>
  <c r="G13" i="1"/>
  <c r="C13" i="1"/>
  <c r="D13" i="1"/>
  <c r="C14" i="1"/>
  <c r="D14" i="1"/>
  <c r="B14" i="1"/>
  <c r="B13" i="1"/>
  <c r="L31" i="1" l="1"/>
  <c r="L32" i="1" s="1"/>
  <c r="L34" i="1" s="1"/>
  <c r="L36" i="1" s="1"/>
  <c r="G31" i="1"/>
  <c r="G32" i="1" s="1"/>
  <c r="G34" i="1" l="1"/>
  <c r="G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<sst xmlns="http://schemas.openxmlformats.org/spreadsheetml/2006/main" count="66" uniqueCount="21">
  <si>
    <t>Time</t>
  </si>
  <si>
    <t>Data set</t>
  </si>
  <si>
    <t>KNN</t>
  </si>
  <si>
    <t>Gaussian Naive Bayes</t>
  </si>
  <si>
    <t>RandomForest</t>
  </si>
  <si>
    <t>Avg</t>
  </si>
  <si>
    <t>Stdev</t>
  </si>
  <si>
    <t>Accuracy</t>
  </si>
  <si>
    <t>F1-score</t>
  </si>
  <si>
    <t>Sum of squared differences</t>
  </si>
  <si>
    <t>Time(Rank)</t>
  </si>
  <si>
    <t>Avg rank</t>
  </si>
  <si>
    <t>SSD_1</t>
  </si>
  <si>
    <t>SSD_2</t>
  </si>
  <si>
    <t>Friedman statistic</t>
  </si>
  <si>
    <t>Critical value</t>
  </si>
  <si>
    <t>Reject H_0?</t>
  </si>
  <si>
    <t>Accuracy(Rank)</t>
  </si>
  <si>
    <t>CD</t>
  </si>
  <si>
    <t>q_a</t>
  </si>
  <si>
    <t>F1-score(Rank)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</si>
</sst>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69" fontId="0" fillId="0" borderId="0" xfId="0" applyNumberFormat="1"/>
    <xf numFmtId="2" fontId="0" fillId="0" borderId="0" xfId="0" applyNumberFormat="1"/>
    <xf numFmtId="0" fontId="2" fillId="0" borderId="2" xfId="0" applyFont="1" applyBorder="1"/>
    <xf numFmtId="170" fontId="0" fillId="0" borderId="0" xfId="1" applyNumberFormat="1" applyFont="1"/>
    <xf numFmtId="10" fontId="0" fillId="0" borderId="0" xfId="1" applyNumberFormat="1" applyFont="1"/>
    <xf numFmtId="10" fontId="0" fillId="0" borderId="2" xfId="1" applyNumberFormat="1" applyFont="1" applyBorder="1"/>
    <xf numFmtId="0" fontId="0" fillId="0" borderId="0" xfId="0" applyFill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CC112-E326-4960-9B77-C504E354E5F2}">
  <we:reference id="wa200002512" version="7.6.0.0" store="sv-SE" storeType="OMEX"/>
  <we:alternateReferences>
    <we:reference id="wa200002512" version="7.6.0.0" store="WA20000251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ADF9-6A8B-4C34-B3AC-B520FF6E7201}">
  <dimension ref="A1:N38"/>
  <sheetViews>
    <sheetView tabSelected="1" topLeftCell="I1" zoomScale="91" workbookViewId="0">
      <selection activeCell="L10" sqref="L10"/>
    </sheetView>
  </sheetViews>
  <sheetFormatPr defaultRowHeight="14.5" x14ac:dyDescent="0.35"/>
  <cols>
    <col min="1" max="1" width="23.90625" bestFit="1" customWidth="1"/>
    <col min="2" max="2" width="8.1796875" bestFit="1" customWidth="1"/>
    <col min="3" max="3" width="18.90625" bestFit="1" customWidth="1"/>
    <col min="4" max="4" width="13.1796875" bestFit="1" customWidth="1"/>
    <col min="6" max="6" width="23.90625" bestFit="1" customWidth="1"/>
    <col min="7" max="7" width="11.81640625" bestFit="1" customWidth="1"/>
    <col min="8" max="8" width="18.90625" bestFit="1" customWidth="1"/>
    <col min="9" max="9" width="13.1796875" bestFit="1" customWidth="1"/>
    <col min="11" max="11" width="23.90625" bestFit="1" customWidth="1"/>
    <col min="13" max="13" width="18.90625" bestFit="1" customWidth="1"/>
    <col min="14" max="14" width="13.1796875" bestFit="1" customWidth="1"/>
  </cols>
  <sheetData>
    <row r="1" spans="1:14" x14ac:dyDescent="0.35">
      <c r="A1" s="2" t="s">
        <v>0</v>
      </c>
      <c r="B1" s="2"/>
      <c r="C1" s="2"/>
      <c r="D1" s="2"/>
      <c r="F1" s="2" t="s">
        <v>7</v>
      </c>
      <c r="G1" s="2"/>
      <c r="H1" s="2"/>
      <c r="I1" s="2"/>
      <c r="K1" s="2" t="s">
        <v>8</v>
      </c>
      <c r="L1" s="2"/>
      <c r="M1" s="2"/>
      <c r="N1" s="2"/>
    </row>
    <row r="2" spans="1:14" x14ac:dyDescent="0.35">
      <c r="A2" s="3" t="s">
        <v>1</v>
      </c>
      <c r="B2" s="3" t="s">
        <v>2</v>
      </c>
      <c r="C2" s="3" t="s">
        <v>3</v>
      </c>
      <c r="D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K2" s="3" t="s">
        <v>1</v>
      </c>
      <c r="L2" s="3" t="s">
        <v>2</v>
      </c>
      <c r="M2" s="3" t="s">
        <v>3</v>
      </c>
      <c r="N2" s="3" t="s">
        <v>4</v>
      </c>
    </row>
    <row r="3" spans="1:14" x14ac:dyDescent="0.35">
      <c r="A3">
        <v>1</v>
      </c>
      <c r="B3">
        <v>54.1</v>
      </c>
      <c r="C3">
        <v>15.9</v>
      </c>
      <c r="D3">
        <v>1115</v>
      </c>
      <c r="F3">
        <v>1</v>
      </c>
      <c r="G3" s="8">
        <v>0.74</v>
      </c>
      <c r="H3" s="8">
        <v>0.84399999999999997</v>
      </c>
      <c r="I3" s="8">
        <v>0.95199999999999996</v>
      </c>
      <c r="K3">
        <v>1</v>
      </c>
      <c r="L3" s="8">
        <v>0.65300000000000002</v>
      </c>
      <c r="M3" s="8">
        <v>0.82899999999999996</v>
      </c>
      <c r="N3" s="8">
        <v>0.93799999999999994</v>
      </c>
    </row>
    <row r="4" spans="1:14" x14ac:dyDescent="0.35">
      <c r="A4">
        <v>2</v>
      </c>
      <c r="B4">
        <v>41.8</v>
      </c>
      <c r="C4">
        <v>10.3</v>
      </c>
      <c r="D4">
        <v>943.9</v>
      </c>
      <c r="F4">
        <v>2</v>
      </c>
      <c r="G4" s="8">
        <v>0.77600000000000002</v>
      </c>
      <c r="H4" s="8">
        <v>0.86299999999999999</v>
      </c>
      <c r="I4" s="8">
        <v>0.95199999999999996</v>
      </c>
      <c r="K4">
        <v>2</v>
      </c>
      <c r="L4" s="8">
        <v>0.71299999999999997</v>
      </c>
      <c r="M4" s="8">
        <v>0.85</v>
      </c>
      <c r="N4" s="8">
        <v>0.93899999999999995</v>
      </c>
    </row>
    <row r="5" spans="1:14" x14ac:dyDescent="0.35">
      <c r="A5">
        <v>3</v>
      </c>
      <c r="B5">
        <v>40.4</v>
      </c>
      <c r="C5">
        <v>13.1</v>
      </c>
      <c r="D5">
        <v>1000.7</v>
      </c>
      <c r="F5">
        <v>3</v>
      </c>
      <c r="G5" s="8">
        <v>0.77800000000000002</v>
      </c>
      <c r="H5" s="8">
        <v>0.878</v>
      </c>
      <c r="I5" s="8">
        <v>0.93300000000000005</v>
      </c>
      <c r="K5">
        <v>3</v>
      </c>
      <c r="L5" s="8">
        <v>0.70699999999999996</v>
      </c>
      <c r="M5" s="8">
        <v>0.86399999999999999</v>
      </c>
      <c r="N5" s="8">
        <v>0.91</v>
      </c>
    </row>
    <row r="6" spans="1:14" x14ac:dyDescent="0.35">
      <c r="A6">
        <v>4</v>
      </c>
      <c r="B6">
        <v>49.2</v>
      </c>
      <c r="C6">
        <v>21.7</v>
      </c>
      <c r="D6">
        <v>924.8</v>
      </c>
      <c r="F6">
        <v>4</v>
      </c>
      <c r="G6" s="8">
        <v>0.82199999999999995</v>
      </c>
      <c r="H6" s="8">
        <v>0.86699999999999999</v>
      </c>
      <c r="I6" s="8">
        <v>0.94799999999999995</v>
      </c>
      <c r="K6">
        <v>4</v>
      </c>
      <c r="L6" s="8">
        <v>0.75700000000000001</v>
      </c>
      <c r="M6" s="8">
        <v>0.85399999999999998</v>
      </c>
      <c r="N6" s="8">
        <v>0.93200000000000005</v>
      </c>
    </row>
    <row r="7" spans="1:14" x14ac:dyDescent="0.35">
      <c r="A7">
        <v>5</v>
      </c>
      <c r="B7">
        <v>41.7</v>
      </c>
      <c r="C7">
        <v>12.7</v>
      </c>
      <c r="D7">
        <v>865.7</v>
      </c>
      <c r="F7">
        <v>5</v>
      </c>
      <c r="G7" s="8">
        <v>0.81100000000000005</v>
      </c>
      <c r="H7" s="8">
        <v>0.88500000000000001</v>
      </c>
      <c r="I7" s="8">
        <v>0.95899999999999996</v>
      </c>
      <c r="K7">
        <v>5</v>
      </c>
      <c r="L7" s="8">
        <v>0.76</v>
      </c>
      <c r="M7" s="8">
        <v>0.86599999999999999</v>
      </c>
      <c r="N7" s="8">
        <v>0.94599999999999995</v>
      </c>
    </row>
    <row r="8" spans="1:14" x14ac:dyDescent="0.35">
      <c r="A8">
        <v>6</v>
      </c>
      <c r="B8">
        <v>61.4</v>
      </c>
      <c r="C8">
        <v>20.6</v>
      </c>
      <c r="D8">
        <v>1018.7</v>
      </c>
      <c r="F8">
        <v>6</v>
      </c>
      <c r="G8" s="8">
        <v>0.82199999999999995</v>
      </c>
      <c r="H8" s="8">
        <v>0.82799999999999996</v>
      </c>
      <c r="I8" s="8">
        <v>0.95699999999999996</v>
      </c>
      <c r="K8">
        <v>6</v>
      </c>
      <c r="L8" s="8">
        <v>0.77700000000000002</v>
      </c>
      <c r="M8" s="8">
        <v>0.81899999999999995</v>
      </c>
      <c r="N8" s="8">
        <v>0.94499999999999995</v>
      </c>
    </row>
    <row r="9" spans="1:14" x14ac:dyDescent="0.35">
      <c r="A9">
        <v>7</v>
      </c>
      <c r="B9">
        <v>49.9</v>
      </c>
      <c r="C9">
        <v>14.8</v>
      </c>
      <c r="D9">
        <v>915.8</v>
      </c>
      <c r="F9">
        <v>7</v>
      </c>
      <c r="G9" s="8">
        <v>0.82</v>
      </c>
      <c r="H9" s="8">
        <v>0.83299999999999996</v>
      </c>
      <c r="I9" s="8">
        <v>0.97</v>
      </c>
      <c r="K9">
        <v>7</v>
      </c>
      <c r="L9" s="8">
        <v>0.746</v>
      </c>
      <c r="M9" s="8">
        <v>0.82099999999999995</v>
      </c>
      <c r="N9" s="8">
        <v>0.96099999999999997</v>
      </c>
    </row>
    <row r="10" spans="1:14" x14ac:dyDescent="0.35">
      <c r="A10">
        <v>8</v>
      </c>
      <c r="B10">
        <v>44</v>
      </c>
      <c r="C10">
        <v>15.5</v>
      </c>
      <c r="D10">
        <v>945.6</v>
      </c>
      <c r="F10">
        <v>8</v>
      </c>
      <c r="G10" s="8">
        <v>0.82799999999999996</v>
      </c>
      <c r="H10" s="8">
        <v>0.86699999999999999</v>
      </c>
      <c r="I10" s="8">
        <v>0.97399999999999998</v>
      </c>
      <c r="K10">
        <v>8</v>
      </c>
      <c r="L10" s="8">
        <v>0.78</v>
      </c>
      <c r="M10" s="8">
        <v>0.84799999999999998</v>
      </c>
      <c r="N10" s="8">
        <v>0.96599999999999997</v>
      </c>
    </row>
    <row r="11" spans="1:14" x14ac:dyDescent="0.35">
      <c r="A11">
        <v>9</v>
      </c>
      <c r="B11">
        <v>54.7</v>
      </c>
      <c r="C11">
        <v>20.399999999999999</v>
      </c>
      <c r="D11">
        <v>1042.9000000000001</v>
      </c>
      <c r="F11">
        <v>9</v>
      </c>
      <c r="G11" s="8">
        <v>0.72399999999999998</v>
      </c>
      <c r="H11" s="8">
        <v>0.83499999999999996</v>
      </c>
      <c r="I11" s="8">
        <v>0.89100000000000001</v>
      </c>
      <c r="K11">
        <v>9</v>
      </c>
      <c r="L11" s="8">
        <v>0.67200000000000004</v>
      </c>
      <c r="M11" s="8">
        <v>0.66900000000000004</v>
      </c>
      <c r="N11" s="8">
        <v>0.86799999999999999</v>
      </c>
    </row>
    <row r="12" spans="1:14" x14ac:dyDescent="0.35">
      <c r="A12">
        <v>10</v>
      </c>
      <c r="B12">
        <v>51.5</v>
      </c>
      <c r="C12">
        <v>27.5</v>
      </c>
      <c r="D12">
        <v>987.7</v>
      </c>
      <c r="F12">
        <v>10</v>
      </c>
      <c r="G12" s="8">
        <v>0.76300000000000001</v>
      </c>
      <c r="H12" s="8">
        <v>0.71699999999999997</v>
      </c>
      <c r="I12" s="8">
        <v>0.86699999999999999</v>
      </c>
      <c r="K12">
        <v>10</v>
      </c>
      <c r="L12" s="8">
        <v>0.70299999999999996</v>
      </c>
      <c r="M12" s="8">
        <v>0.71099999999999997</v>
      </c>
      <c r="N12" s="8">
        <v>0.82899999999999996</v>
      </c>
    </row>
    <row r="13" spans="1:14" x14ac:dyDescent="0.35">
      <c r="A13" s="7" t="s">
        <v>5</v>
      </c>
      <c r="B13" s="4">
        <f>AVERAGE(B3:B12)</f>
        <v>48.86999999999999</v>
      </c>
      <c r="C13" s="4">
        <f t="shared" ref="C13:D13" si="0">AVERAGE(C3:C12)</f>
        <v>17.25</v>
      </c>
      <c r="D13" s="4">
        <f t="shared" si="0"/>
        <v>976.08000000000015</v>
      </c>
      <c r="F13" s="7" t="s">
        <v>5</v>
      </c>
      <c r="G13" s="10">
        <f>AVERAGE(G3:G12)</f>
        <v>0.78839999999999999</v>
      </c>
      <c r="H13" s="10">
        <f t="shared" ref="H13" si="1">AVERAGE(H3:H12)</f>
        <v>0.8417</v>
      </c>
      <c r="I13" s="10">
        <f t="shared" ref="I13" si="2">AVERAGE(I3:I12)</f>
        <v>0.94029999999999991</v>
      </c>
      <c r="K13" s="7" t="s">
        <v>5</v>
      </c>
      <c r="L13" s="10">
        <f>AVERAGE(L3:L12)</f>
        <v>0.7268</v>
      </c>
      <c r="M13" s="10">
        <f t="shared" ref="M13" si="3">AVERAGE(M3:M12)</f>
        <v>0.81310000000000004</v>
      </c>
      <c r="N13" s="10">
        <f t="shared" ref="N13" si="4">AVERAGE(N3:N12)</f>
        <v>0.92340000000000022</v>
      </c>
    </row>
    <row r="14" spans="1:14" x14ac:dyDescent="0.35">
      <c r="A14" s="1" t="s">
        <v>6</v>
      </c>
      <c r="B14" s="6">
        <f>_xlfn.STDEV.P(B3:B12)</f>
        <v>6.5060049185348747</v>
      </c>
      <c r="C14" s="6">
        <f t="shared" ref="C14:D14" si="5">_xlfn.STDEV.P(C3:C12)</f>
        <v>4.9307707308290052</v>
      </c>
      <c r="D14" s="6">
        <f t="shared" si="5"/>
        <v>68.361506712476739</v>
      </c>
      <c r="F14" s="1" t="s">
        <v>6</v>
      </c>
      <c r="G14" s="9">
        <f>_xlfn.STDEV.P(G3:G12)</f>
        <v>3.5682488702443373E-2</v>
      </c>
      <c r="H14" s="9">
        <f t="shared" ref="H14:I14" si="6">_xlfn.STDEV.P(H3:H12)</f>
        <v>4.5596162119195961E-2</v>
      </c>
      <c r="I14" s="9">
        <f t="shared" si="6"/>
        <v>3.2918232030289825E-2</v>
      </c>
      <c r="K14" s="1" t="s">
        <v>6</v>
      </c>
      <c r="L14" s="9">
        <f>_xlfn.STDEV.P(L3:L12)</f>
        <v>4.1631238271278938E-2</v>
      </c>
      <c r="M14" s="9">
        <f t="shared" ref="M14:N14" si="7">_xlfn.STDEV.P(M3:M12)</f>
        <v>6.4172346069003891E-2</v>
      </c>
      <c r="N14" s="9">
        <f t="shared" si="7"/>
        <v>4.11052308106888E-2</v>
      </c>
    </row>
    <row r="16" spans="1:14" x14ac:dyDescent="0.35">
      <c r="A16" s="2" t="s">
        <v>10</v>
      </c>
      <c r="B16" s="2"/>
      <c r="C16" s="2"/>
      <c r="D16" s="2"/>
      <c r="F16" s="2" t="s">
        <v>17</v>
      </c>
      <c r="G16" s="2"/>
      <c r="H16" s="2"/>
      <c r="I16" s="2"/>
      <c r="K16" s="2" t="s">
        <v>20</v>
      </c>
      <c r="L16" s="2"/>
      <c r="M16" s="2"/>
      <c r="N16" s="2"/>
    </row>
    <row r="17" spans="1:14" x14ac:dyDescent="0.35">
      <c r="A17" s="3" t="s">
        <v>1</v>
      </c>
      <c r="B17" s="3" t="s">
        <v>2</v>
      </c>
      <c r="C17" s="3" t="s">
        <v>3</v>
      </c>
      <c r="D17" s="3" t="s">
        <v>4</v>
      </c>
      <c r="F17" s="3" t="s">
        <v>1</v>
      </c>
      <c r="G17" s="3" t="s">
        <v>2</v>
      </c>
      <c r="H17" s="3" t="s">
        <v>3</v>
      </c>
      <c r="I17" s="3" t="s">
        <v>4</v>
      </c>
      <c r="K17" s="3" t="s">
        <v>1</v>
      </c>
      <c r="L17" s="3" t="s">
        <v>2</v>
      </c>
      <c r="M17" s="3" t="s">
        <v>3</v>
      </c>
      <c r="N17" s="3" t="s">
        <v>4</v>
      </c>
    </row>
    <row r="18" spans="1:14" x14ac:dyDescent="0.35">
      <c r="A18">
        <v>1</v>
      </c>
      <c r="B18">
        <v>2</v>
      </c>
      <c r="C18">
        <v>1</v>
      </c>
      <c r="D18">
        <v>3</v>
      </c>
      <c r="F18">
        <v>1</v>
      </c>
      <c r="G18">
        <v>3</v>
      </c>
      <c r="H18">
        <v>2</v>
      </c>
      <c r="I18">
        <v>1</v>
      </c>
      <c r="K18">
        <v>1</v>
      </c>
      <c r="L18">
        <v>3</v>
      </c>
      <c r="M18">
        <v>2</v>
      </c>
      <c r="N18">
        <v>1</v>
      </c>
    </row>
    <row r="19" spans="1:14" x14ac:dyDescent="0.35">
      <c r="A19">
        <v>2</v>
      </c>
      <c r="B19">
        <v>2</v>
      </c>
      <c r="C19">
        <v>1</v>
      </c>
      <c r="D19">
        <v>3</v>
      </c>
      <c r="F19">
        <v>2</v>
      </c>
      <c r="G19">
        <v>3</v>
      </c>
      <c r="H19">
        <v>2</v>
      </c>
      <c r="I19">
        <v>1</v>
      </c>
      <c r="K19">
        <v>2</v>
      </c>
      <c r="L19">
        <v>3</v>
      </c>
      <c r="M19">
        <v>2</v>
      </c>
      <c r="N19">
        <v>1</v>
      </c>
    </row>
    <row r="20" spans="1:14" x14ac:dyDescent="0.35">
      <c r="A20">
        <v>3</v>
      </c>
      <c r="B20">
        <v>2</v>
      </c>
      <c r="C20">
        <v>1</v>
      </c>
      <c r="D20">
        <v>3</v>
      </c>
      <c r="F20">
        <v>3</v>
      </c>
      <c r="G20">
        <v>3</v>
      </c>
      <c r="H20">
        <v>2</v>
      </c>
      <c r="I20">
        <v>1</v>
      </c>
      <c r="K20">
        <v>3</v>
      </c>
      <c r="L20">
        <v>3</v>
      </c>
      <c r="M20">
        <v>2</v>
      </c>
      <c r="N20">
        <v>1</v>
      </c>
    </row>
    <row r="21" spans="1:14" x14ac:dyDescent="0.35">
      <c r="A21">
        <v>4</v>
      </c>
      <c r="B21">
        <v>2</v>
      </c>
      <c r="C21">
        <v>1</v>
      </c>
      <c r="D21">
        <v>3</v>
      </c>
      <c r="F21">
        <v>4</v>
      </c>
      <c r="G21">
        <v>3</v>
      </c>
      <c r="H21">
        <v>2</v>
      </c>
      <c r="I21">
        <v>1</v>
      </c>
      <c r="K21">
        <v>4</v>
      </c>
      <c r="L21">
        <v>3</v>
      </c>
      <c r="M21">
        <v>2</v>
      </c>
      <c r="N21">
        <v>1</v>
      </c>
    </row>
    <row r="22" spans="1:14" x14ac:dyDescent="0.35">
      <c r="A22">
        <v>5</v>
      </c>
      <c r="B22">
        <v>2</v>
      </c>
      <c r="C22">
        <v>1</v>
      </c>
      <c r="D22">
        <v>3</v>
      </c>
      <c r="F22">
        <v>5</v>
      </c>
      <c r="G22">
        <v>3</v>
      </c>
      <c r="H22">
        <v>2</v>
      </c>
      <c r="I22">
        <v>1</v>
      </c>
      <c r="K22">
        <v>5</v>
      </c>
      <c r="L22">
        <v>3</v>
      </c>
      <c r="M22">
        <v>2</v>
      </c>
      <c r="N22">
        <v>1</v>
      </c>
    </row>
    <row r="23" spans="1:14" x14ac:dyDescent="0.35">
      <c r="A23">
        <v>6</v>
      </c>
      <c r="B23">
        <v>2</v>
      </c>
      <c r="C23">
        <v>1</v>
      </c>
      <c r="D23">
        <v>3</v>
      </c>
      <c r="F23">
        <v>6</v>
      </c>
      <c r="G23">
        <v>3</v>
      </c>
      <c r="H23">
        <v>2</v>
      </c>
      <c r="I23">
        <v>1</v>
      </c>
      <c r="K23">
        <v>6</v>
      </c>
      <c r="L23">
        <v>3</v>
      </c>
      <c r="M23">
        <v>2</v>
      </c>
      <c r="N23">
        <v>1</v>
      </c>
    </row>
    <row r="24" spans="1:14" x14ac:dyDescent="0.35">
      <c r="A24">
        <v>7</v>
      </c>
      <c r="B24">
        <v>2</v>
      </c>
      <c r="C24">
        <v>1</v>
      </c>
      <c r="D24">
        <v>3</v>
      </c>
      <c r="F24">
        <v>7</v>
      </c>
      <c r="G24">
        <v>3</v>
      </c>
      <c r="H24">
        <v>2</v>
      </c>
      <c r="I24">
        <v>1</v>
      </c>
      <c r="K24">
        <v>7</v>
      </c>
      <c r="L24">
        <v>3</v>
      </c>
      <c r="M24">
        <v>2</v>
      </c>
      <c r="N24">
        <v>1</v>
      </c>
    </row>
    <row r="25" spans="1:14" x14ac:dyDescent="0.35">
      <c r="A25">
        <v>8</v>
      </c>
      <c r="B25">
        <v>2</v>
      </c>
      <c r="C25">
        <v>1</v>
      </c>
      <c r="D25">
        <v>3</v>
      </c>
      <c r="F25">
        <v>8</v>
      </c>
      <c r="G25">
        <v>3</v>
      </c>
      <c r="H25">
        <v>2</v>
      </c>
      <c r="I25">
        <v>1</v>
      </c>
      <c r="K25">
        <v>8</v>
      </c>
      <c r="L25">
        <v>3</v>
      </c>
      <c r="M25">
        <v>2</v>
      </c>
      <c r="N25">
        <v>1</v>
      </c>
    </row>
    <row r="26" spans="1:14" x14ac:dyDescent="0.35">
      <c r="A26">
        <v>9</v>
      </c>
      <c r="B26">
        <v>2</v>
      </c>
      <c r="C26">
        <v>1</v>
      </c>
      <c r="D26">
        <v>3</v>
      </c>
      <c r="F26">
        <v>9</v>
      </c>
      <c r="G26">
        <v>3</v>
      </c>
      <c r="H26">
        <v>2</v>
      </c>
      <c r="I26">
        <v>1</v>
      </c>
      <c r="K26">
        <v>9</v>
      </c>
      <c r="L26">
        <v>2</v>
      </c>
      <c r="M26">
        <v>3</v>
      </c>
      <c r="N26">
        <v>1</v>
      </c>
    </row>
    <row r="27" spans="1:14" x14ac:dyDescent="0.35">
      <c r="A27">
        <v>10</v>
      </c>
      <c r="B27">
        <v>2</v>
      </c>
      <c r="C27">
        <v>1</v>
      </c>
      <c r="D27">
        <v>3</v>
      </c>
      <c r="F27">
        <v>10</v>
      </c>
      <c r="G27">
        <v>2</v>
      </c>
      <c r="H27">
        <v>3</v>
      </c>
      <c r="I27">
        <v>1</v>
      </c>
      <c r="K27">
        <v>10</v>
      </c>
      <c r="L27">
        <v>3</v>
      </c>
      <c r="M27">
        <v>2</v>
      </c>
      <c r="N27">
        <v>1</v>
      </c>
    </row>
    <row r="28" spans="1:14" x14ac:dyDescent="0.35">
      <c r="A28" s="7" t="s">
        <v>11</v>
      </c>
      <c r="B28" s="4">
        <f>AVERAGE(B18:B27)</f>
        <v>2</v>
      </c>
      <c r="C28" s="4">
        <f t="shared" ref="C28" si="8">AVERAGE(C18:C27)</f>
        <v>1</v>
      </c>
      <c r="D28" s="4">
        <f t="shared" ref="D28" si="9">AVERAGE(D18:D27)</f>
        <v>3</v>
      </c>
      <c r="F28" s="7" t="s">
        <v>11</v>
      </c>
      <c r="G28" s="4">
        <f>AVERAGE(G18:G27)</f>
        <v>2.9</v>
      </c>
      <c r="H28" s="4">
        <f t="shared" ref="H28" si="10">AVERAGE(H18:H27)</f>
        <v>2.1</v>
      </c>
      <c r="I28" s="4">
        <f t="shared" ref="I28" si="11">AVERAGE(I18:I27)</f>
        <v>1</v>
      </c>
      <c r="K28" s="7" t="s">
        <v>11</v>
      </c>
      <c r="L28" s="4">
        <f>AVERAGE(L18:L27)</f>
        <v>2.9</v>
      </c>
      <c r="M28" s="4">
        <f t="shared" ref="M28" si="12">AVERAGE(M18:M27)</f>
        <v>2.1</v>
      </c>
      <c r="N28" s="4">
        <f t="shared" ref="N28" si="13">AVERAGE(N18:N27)</f>
        <v>1</v>
      </c>
    </row>
    <row r="29" spans="1:14" x14ac:dyDescent="0.35">
      <c r="A29" s="1"/>
      <c r="B29" s="6"/>
      <c r="C29" s="6"/>
      <c r="D29" s="6"/>
      <c r="F29" s="1"/>
      <c r="G29" s="6"/>
      <c r="H29" s="6"/>
      <c r="I29" s="6"/>
      <c r="K29" s="1"/>
      <c r="L29" s="6"/>
      <c r="M29" s="6"/>
      <c r="N29" s="6"/>
    </row>
    <row r="30" spans="1:14" x14ac:dyDescent="0.35">
      <c r="A30" s="1" t="s">
        <v>11</v>
      </c>
      <c r="B30" s="11">
        <v>2</v>
      </c>
      <c r="F30" s="1" t="s">
        <v>11</v>
      </c>
      <c r="G30" s="11">
        <v>2</v>
      </c>
      <c r="K30" s="1" t="s">
        <v>11</v>
      </c>
      <c r="L30" s="11">
        <v>2</v>
      </c>
    </row>
    <row r="31" spans="1:14" x14ac:dyDescent="0.35">
      <c r="A31" s="1" t="s">
        <v>9</v>
      </c>
      <c r="B31">
        <f>((B28-B30)^2 + (C28-B30)^2 + (D28-B30)^2)</f>
        <v>2</v>
      </c>
      <c r="F31" s="1" t="s">
        <v>9</v>
      </c>
      <c r="G31">
        <f>((G28-G30)^2 + (H28-G30)^2 + (I28-G30)^2)</f>
        <v>1.8199999999999998</v>
      </c>
      <c r="K31" s="1" t="s">
        <v>9</v>
      </c>
      <c r="L31">
        <f>((L28-L30)^2 + (M28-L30)^2 + (N28-L30)^2)</f>
        <v>1.8199999999999998</v>
      </c>
    </row>
    <row r="32" spans="1:14" x14ac:dyDescent="0.35">
      <c r="A32" s="1" t="s">
        <v>12</v>
      </c>
      <c r="B32">
        <f>10*B31</f>
        <v>20</v>
      </c>
      <c r="F32" s="1" t="s">
        <v>12</v>
      </c>
      <c r="G32">
        <f>10*G31</f>
        <v>18.2</v>
      </c>
      <c r="K32" s="1" t="s">
        <v>12</v>
      </c>
      <c r="L32">
        <f>10*L31</f>
        <v>18.2</v>
      </c>
    </row>
    <row r="33" spans="1:12" x14ac:dyDescent="0.35">
      <c r="A33" s="1" t="s">
        <v>13</v>
      </c>
      <c r="B33" cm="1">
        <f t="array" ref="B33">1/(10*2)*(SUMSQ(B18:B27-B30) + SUMSQ(C18:C27 - B30) + SUMSQ(D18:D27-B30))</f>
        <v>1</v>
      </c>
      <c r="F33" s="1" t="s">
        <v>13</v>
      </c>
      <c r="G33" cm="1">
        <f t="array" ref="G33">1/(10*2)*(SUMSQ(G18:G27-G30) + SUMSQ(H18:H27 - G30) + SUMSQ(I18:I27-G30))</f>
        <v>1</v>
      </c>
      <c r="K33" s="1" t="s">
        <v>13</v>
      </c>
      <c r="L33" cm="1">
        <f t="array" ref="L33">1/(10*2)*(SUMSQ(L18:L27-L30) + SUMSQ(M18:M27 - L30) + SUMSQ(N18:N27-L30))</f>
        <v>1</v>
      </c>
    </row>
    <row r="34" spans="1:12" x14ac:dyDescent="0.35">
      <c r="A34" s="1" t="s">
        <v>14</v>
      </c>
      <c r="B34">
        <f>B32/B33</f>
        <v>20</v>
      </c>
      <c r="F34" s="1" t="s">
        <v>14</v>
      </c>
      <c r="G34">
        <f>G32/G33</f>
        <v>18.2</v>
      </c>
      <c r="K34" s="1" t="s">
        <v>14</v>
      </c>
      <c r="L34">
        <f>L32/L33</f>
        <v>18.2</v>
      </c>
    </row>
    <row r="35" spans="1:12" x14ac:dyDescent="0.35">
      <c r="A35" s="1" t="s">
        <v>15</v>
      </c>
      <c r="B35">
        <v>6.2</v>
      </c>
      <c r="F35" s="1" t="s">
        <v>15</v>
      </c>
      <c r="G35">
        <v>6.2</v>
      </c>
      <c r="K35" s="1" t="s">
        <v>15</v>
      </c>
      <c r="L35">
        <v>6.2</v>
      </c>
    </row>
    <row r="36" spans="1:12" x14ac:dyDescent="0.35">
      <c r="A36" s="1" t="s">
        <v>16</v>
      </c>
      <c r="B36" t="b">
        <f>B34&gt;B35</f>
        <v>1</v>
      </c>
      <c r="F36" s="1" t="s">
        <v>16</v>
      </c>
      <c r="G36" t="b">
        <f>G34&gt;G35</f>
        <v>1</v>
      </c>
      <c r="K36" s="1" t="s">
        <v>16</v>
      </c>
      <c r="L36" t="b">
        <f>L34&gt;L35</f>
        <v>1</v>
      </c>
    </row>
    <row r="37" spans="1:12" x14ac:dyDescent="0.35">
      <c r="A37" s="1" t="s">
        <v>19</v>
      </c>
      <c r="B37">
        <v>2.343</v>
      </c>
      <c r="F37" s="1" t="s">
        <v>19</v>
      </c>
      <c r="G37">
        <v>2.343</v>
      </c>
      <c r="K37" s="1" t="s">
        <v>19</v>
      </c>
      <c r="L37">
        <v>2.343</v>
      </c>
    </row>
    <row r="38" spans="1:12" x14ac:dyDescent="0.35">
      <c r="A38" s="1" t="s">
        <v>18</v>
      </c>
      <c r="B38" s="5">
        <f>B37*SQRT(3*4/(6*10))</f>
        <v>1.0478214542564015</v>
      </c>
      <c r="F38" s="1" t="s">
        <v>18</v>
      </c>
      <c r="G38" s="5">
        <f>G37*SQRT(3*4/(6*10))</f>
        <v>1.0478214542564015</v>
      </c>
      <c r="K38" s="1" t="s">
        <v>18</v>
      </c>
      <c r="L38" s="5">
        <f>L37*SQRT(3*4/(6*10))</f>
        <v>1.0478214542564015</v>
      </c>
    </row>
  </sheetData>
  <mergeCells count="6">
    <mergeCell ref="A1:D1"/>
    <mergeCell ref="F1:I1"/>
    <mergeCell ref="K1:N1"/>
    <mergeCell ref="A16:D16"/>
    <mergeCell ref="F16:I16"/>
    <mergeCell ref="K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2022-12-01T13:26:42Z</dcterms:created>
  <dcterms:modified xsi:type="dcterms:W3CDTF">2022-12-02T16:01:11Z</dcterms:modified>
</cp:coreProperties>
</file>