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nm._FilterDatabase" localSheetId="0">Sheet1!$B$1:$L$12</definedName>
  </definedNames>
  <calcPr fullCalcOnLoad="1"/>
</workbook>
</file>

<file path=xl/sharedStrings.xml><?xml version="1.0" encoding="utf-8"?>
<sst xmlns="http://schemas.openxmlformats.org/spreadsheetml/2006/main" count="80" uniqueCount="49">
  <si>
    <t>Student Database</t>
  </si>
  <si>
    <t>ID</t>
  </si>
  <si>
    <t>Name</t>
  </si>
  <si>
    <t>English</t>
  </si>
  <si>
    <t>Chemistry</t>
  </si>
  <si>
    <t>Physics</t>
  </si>
  <si>
    <t>Math</t>
  </si>
  <si>
    <t>Marks</t>
  </si>
  <si>
    <t>Percentage</t>
  </si>
  <si>
    <t>Grade</t>
  </si>
  <si>
    <t>Remark</t>
  </si>
  <si>
    <t>Rank</t>
  </si>
  <si>
    <t>Jhon</t>
  </si>
  <si>
    <t>Smith</t>
  </si>
  <si>
    <t>Emma</t>
  </si>
  <si>
    <t>Sandy</t>
  </si>
  <si>
    <t>Olivea</t>
  </si>
  <si>
    <t>James</t>
  </si>
  <si>
    <t>Eva</t>
  </si>
  <si>
    <t>Noah</t>
  </si>
  <si>
    <t>Charlotte</t>
  </si>
  <si>
    <t>Elijah</t>
  </si>
  <si>
    <t>Average Mark</t>
  </si>
  <si>
    <t>VLookup</t>
  </si>
  <si>
    <t>Total Marks</t>
  </si>
  <si>
    <t xml:space="preserve">Rank </t>
  </si>
  <si>
    <t>Grade Description</t>
  </si>
  <si>
    <t>80-100</t>
  </si>
  <si>
    <t>A+</t>
  </si>
  <si>
    <t>70-80</t>
  </si>
  <si>
    <t>A</t>
  </si>
  <si>
    <t>60-70</t>
  </si>
  <si>
    <t>B</t>
  </si>
  <si>
    <t>50-60</t>
  </si>
  <si>
    <t>C</t>
  </si>
  <si>
    <t>40-50</t>
  </si>
  <si>
    <t>D</t>
  </si>
  <si>
    <t>Below 40</t>
  </si>
  <si>
    <t>F</t>
  </si>
  <si>
    <t>Data visualization</t>
  </si>
  <si>
    <t>Table</t>
  </si>
  <si>
    <t>Charts</t>
  </si>
  <si>
    <t>Pie Chart</t>
  </si>
  <si>
    <t>Pivot Table</t>
  </si>
  <si>
    <t>Sum of English</t>
  </si>
  <si>
    <t>Sum of Chemistry</t>
  </si>
  <si>
    <t>Sum of Physics</t>
  </si>
  <si>
    <t>Sum of Math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</si>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</sst>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8"/>
      <color rgb="FF548235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23"/>
      <color rgb="FF000000"/>
      <name val="Calibri"/>
      <family val="2"/>
    </font>
    <font>
      <sz val="24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eebf7"/>
      </patternFill>
    </fill>
    <fill>
      <patternFill patternType="solid">
        <fgColor rgb="FFf2f2f2"/>
      </patternFill>
    </fill>
    <fill>
      <patternFill patternType="solid">
        <fgColor rgb="FFdae3f3"/>
      </patternFill>
    </fill>
    <fill>
      <patternFill patternType="solid">
        <fgColor rgb="FFfff2cc"/>
      </patternFill>
    </fill>
    <fill>
      <patternFill patternType="solid">
        <fgColor rgb="FFe2f0d9"/>
      </patternFill>
    </fill>
    <fill>
      <patternFill patternType="solid">
        <fgColor rgb="FFffffff"/>
      </patternFill>
    </fill>
    <fill>
      <patternFill patternType="solid">
        <fgColor rgb="FFededed"/>
      </patternFill>
    </fill>
    <fill>
      <patternFill patternType="solid">
        <fgColor rgb="FFc5e0b4"/>
      </patternFill>
    </fill>
    <fill>
      <patternFill patternType="solid">
        <fgColor rgb="FFd9d9d9"/>
      </patternFill>
    </fill>
    <fill>
      <patternFill patternType="solid">
        <fgColor rgb="FFf8cbad"/>
      </patternFill>
    </fill>
    <fill>
      <patternFill patternType="solid">
        <fgColor rgb="FFfbe5d6"/>
      </patternFill>
    </fill>
  </fills>
  <borders count="4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ck">
        <color rgb="FF000000"/>
      </top>
      <bottom style="thin">
        <color rgb="FFc6c6c6"/>
      </bottom>
      <diagonal/>
    </border>
    <border>
      <left style="thin">
        <color rgb="FFc6c6c6"/>
      </left>
      <right style="thick">
        <color rgb="FF000000"/>
      </right>
      <top style="thick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c000"/>
      </left>
      <right style="thin">
        <color rgb="FFc6c6c6"/>
      </right>
      <top style="medium">
        <color rgb="FFffc000"/>
      </top>
      <bottom style="thin">
        <color rgb="FFc6c6c6"/>
      </bottom>
      <diagonal/>
    </border>
    <border>
      <left style="thin">
        <color rgb="FFc6c6c6"/>
      </left>
      <right style="medium">
        <color rgb="FFffc000"/>
      </right>
      <top style="medium">
        <color rgb="FFffc000"/>
      </top>
      <bottom style="thin">
        <color rgb="FFc6c6c6"/>
      </bottom>
      <diagonal/>
    </border>
    <border>
      <left style="medium">
        <color rgb="FFffc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fc000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000000"/>
      </top>
      <bottom/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/>
      <diagonal/>
    </border>
    <border>
      <left/>
      <right style="thin">
        <color rgb="FFc00000"/>
      </right>
      <top/>
      <bottom/>
      <diagonal/>
    </border>
    <border>
      <left style="thin">
        <color rgb="FFc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0000"/>
      </left>
      <right style="thin">
        <color rgb="FF000000"/>
      </right>
      <top style="thin">
        <color rgb="FF000000"/>
      </top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1">
    <xf numFmtId="0" fontId="0" fillId="0" borderId="0"/>
  </cellStyleXfs>
  <cellXfs count="118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left"/>
    </xf>
    <xf xfId="0" numFmtId="3" applyNumberFormat="1" borderId="3" applyBorder="1" fontId="1" applyFont="1" fillId="2" applyFill="1" applyAlignment="1">
      <alignment horizontal="left"/>
    </xf>
    <xf xfId="0" numFmtId="3" applyNumberFormat="1" borderId="4" applyBorder="1" fontId="2" applyFont="1" fillId="2" applyFill="1" applyAlignment="1">
      <alignment horizontal="left"/>
    </xf>
    <xf xfId="0" numFmtId="4" applyNumberFormat="1" borderId="5" applyBorder="1" fontId="1" applyFont="1" fillId="2" applyFill="1" applyAlignment="1">
      <alignment horizontal="left"/>
    </xf>
    <xf xfId="0" numFmtId="3" applyNumberFormat="1" borderId="5" applyBorder="1" fontId="1" applyFont="1" fillId="2" applyFill="1" applyAlignment="1">
      <alignment horizontal="left"/>
    </xf>
    <xf xfId="0" numFmtId="0" borderId="6" applyBorder="1" fontId="1" applyFont="1" fillId="2" applyFill="1" applyAlignment="1">
      <alignment horizontal="left"/>
    </xf>
    <xf xfId="0" numFmtId="0" borderId="3" applyBorder="1" fontId="1" applyFont="1" fillId="2" applyFill="1" applyAlignment="1">
      <alignment horizontal="left"/>
    </xf>
    <xf xfId="0" numFmtId="3" applyNumberFormat="1" borderId="7" applyBorder="1" fontId="1" applyFont="1" fillId="2" applyFill="1" applyAlignment="1">
      <alignment horizontal="left"/>
    </xf>
    <xf xfId="0" numFmtId="4" applyNumberFormat="1" borderId="7" applyBorder="1" fontId="1" applyFont="1" fillId="2" applyFill="1" applyAlignment="1">
      <alignment horizontal="left"/>
    </xf>
    <xf xfId="0" numFmtId="0" borderId="7" applyBorder="1" fontId="1" applyFont="1" fillId="2" applyFill="1" applyAlignment="1">
      <alignment horizontal="left"/>
    </xf>
    <xf xfId="0" numFmtId="0" borderId="8" applyBorder="1" fontId="1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9" applyBorder="1" fontId="3" applyFont="1" fillId="3" applyFill="1" applyAlignment="1">
      <alignment horizontal="left"/>
    </xf>
    <xf xfId="0" numFmtId="3" applyNumberFormat="1" borderId="9" applyBorder="1" fontId="4" applyFont="1" fillId="3" applyFill="1" applyAlignment="1">
      <alignment horizontal="center"/>
    </xf>
    <xf xfId="0" numFmtId="4" applyNumberFormat="1" borderId="9" applyBorder="1" fontId="4" applyFont="1" fillId="3" applyFill="1" applyAlignment="1">
      <alignment horizontal="center"/>
    </xf>
    <xf xfId="0" numFmtId="0" borderId="9" applyBorder="1" fontId="4" applyFont="1" fillId="3" applyFill="1" applyAlignment="1">
      <alignment horizontal="center"/>
    </xf>
    <xf xfId="0" numFmtId="0" borderId="10" applyBorder="1" fontId="4" applyFont="1" fillId="3" applyFill="1" applyAlignment="1">
      <alignment horizontal="center"/>
    </xf>
    <xf xfId="0" numFmtId="3" applyNumberFormat="1" borderId="11" applyBorder="1" fontId="3" applyFont="1" fillId="3" applyFill="1" applyAlignment="1">
      <alignment horizontal="left"/>
    </xf>
    <xf xfId="0" numFmtId="4" applyNumberFormat="1" borderId="12" applyBorder="1" fontId="1" applyFont="1" fillId="3" applyFill="1" applyAlignment="1">
      <alignment horizontal="left"/>
    </xf>
    <xf xfId="0" numFmtId="4" applyNumberFormat="1" borderId="1" applyBorder="1" fontId="1" applyFont="1" fillId="3" applyFill="1" applyAlignment="1">
      <alignment horizontal="left"/>
    </xf>
    <xf xfId="0" numFmtId="0" borderId="1" applyBorder="1" fontId="1" applyFont="1" fillId="3" applyFill="1" applyAlignment="1">
      <alignment horizontal="left"/>
    </xf>
    <xf xfId="0" numFmtId="3" applyNumberFormat="1" borderId="12" applyBorder="1" fontId="1" applyFont="1" fillId="4" applyFill="1" applyAlignment="1">
      <alignment horizontal="right"/>
    </xf>
    <xf xfId="0" numFmtId="3" applyNumberFormat="1" borderId="12" applyBorder="1" fontId="1" applyFont="1" fillId="5" applyFill="1" applyAlignment="1">
      <alignment horizontal="left"/>
    </xf>
    <xf xfId="0" numFmtId="3" applyNumberFormat="1" borderId="12" applyBorder="1" fontId="1" applyFont="1" fillId="6" applyFill="1" applyAlignment="1">
      <alignment horizontal="center"/>
    </xf>
    <xf xfId="0" numFmtId="3" applyNumberFormat="1" borderId="12" applyBorder="1" fontId="5" applyFont="1" fillId="7" applyFill="1" applyAlignment="1">
      <alignment horizontal="center"/>
    </xf>
    <xf xfId="0" numFmtId="3" applyNumberFormat="1" borderId="12" applyBorder="1" fontId="1" applyFont="1" fillId="4" applyFill="1" applyAlignment="1">
      <alignment horizontal="center"/>
    </xf>
    <xf xfId="0" numFmtId="3" applyNumberFormat="1" borderId="12" applyBorder="1" fontId="1" applyFont="1" fillId="8" applyFill="1" applyAlignment="1">
      <alignment horizontal="center"/>
    </xf>
    <xf xfId="0" numFmtId="4" applyNumberFormat="1" borderId="12" applyBorder="1" fontId="1" applyFont="1" fillId="8" applyFill="1" applyAlignment="1">
      <alignment horizontal="center"/>
    </xf>
    <xf xfId="0" numFmtId="0" borderId="12" applyBorder="1" fontId="1" applyFont="1" fillId="8" applyFill="1" applyAlignment="1">
      <alignment horizontal="center"/>
    </xf>
    <xf xfId="0" numFmtId="0" borderId="11" applyBorder="1" fontId="1" applyFont="1" fillId="8" applyFill="1" applyAlignment="1">
      <alignment horizontal="center"/>
    </xf>
    <xf xfId="0" numFmtId="3" applyNumberFormat="1" borderId="13" applyBorder="1" fontId="1" applyFont="1" fillId="0" applyAlignment="1">
      <alignment horizontal="right"/>
    </xf>
    <xf xfId="0" numFmtId="4" applyNumberFormat="1" borderId="12" applyBorder="1" fontId="1" applyFont="1" fillId="0" applyAlignment="1">
      <alignment horizontal="left"/>
    </xf>
    <xf xfId="0" numFmtId="4" applyNumberFormat="1" borderId="0" fontId="0" fillId="0" applyAlignment="1">
      <alignment horizontal="general"/>
    </xf>
    <xf xfId="0" numFmtId="3" applyNumberFormat="1" borderId="12" applyBorder="1" fontId="1" applyFont="1" fillId="7" applyFill="1" applyAlignment="1">
      <alignment horizontal="right"/>
    </xf>
    <xf xfId="0" numFmtId="3" applyNumberFormat="1" borderId="12" applyBorder="1" fontId="1" applyFont="1" fillId="7" applyFill="1" applyAlignment="1">
      <alignment horizontal="left"/>
    </xf>
    <xf xfId="0" numFmtId="3" applyNumberFormat="1" borderId="12" applyBorder="1" fontId="1" applyFont="1" fillId="7" applyFill="1" applyAlignment="1">
      <alignment horizontal="center"/>
    </xf>
    <xf xfId="0" numFmtId="0" borderId="12" applyBorder="1" fontId="1" applyFont="1" fillId="7" applyFill="1" applyAlignment="1">
      <alignment horizontal="center"/>
    </xf>
    <xf xfId="0" numFmtId="0" borderId="11" applyBorder="1" fontId="1" applyFont="1" fillId="7" applyFill="1" applyAlignment="1">
      <alignment horizontal="center"/>
    </xf>
    <xf xfId="0" numFmtId="4" applyNumberFormat="1" borderId="12" applyBorder="1" fontId="1" applyFont="1" fillId="7" applyFill="1" applyAlignment="1">
      <alignment horizontal="left"/>
    </xf>
    <xf xfId="0" numFmtId="4" applyNumberFormat="1" borderId="1" applyBorder="1" fontId="1" applyFont="1" fillId="7" applyFill="1" applyAlignment="1">
      <alignment horizontal="left"/>
    </xf>
    <xf xfId="0" numFmtId="0" borderId="1" applyBorder="1" fontId="1" applyFont="1" fillId="7" applyFill="1" applyAlignment="1">
      <alignment horizontal="left"/>
    </xf>
    <xf xfId="0" numFmtId="4" applyNumberFormat="1" borderId="12" applyBorder="1" fontId="1" applyFont="1" fillId="7" applyFill="1" applyAlignment="1">
      <alignment horizontal="center"/>
    </xf>
    <xf xfId="0" numFmtId="3" applyNumberFormat="1" borderId="14" applyBorder="1" fontId="1" applyFont="1" fillId="7" applyFill="1" applyAlignment="1">
      <alignment horizontal="right"/>
    </xf>
    <xf xfId="0" numFmtId="3" applyNumberFormat="1" borderId="14" applyBorder="1" fontId="1" applyFont="1" fillId="7" applyFill="1" applyAlignment="1">
      <alignment horizontal="left"/>
    </xf>
    <xf xfId="0" numFmtId="3" applyNumberFormat="1" borderId="14" applyBorder="1" fontId="1" applyFont="1" fillId="7" applyFill="1" applyAlignment="1">
      <alignment horizontal="center"/>
    </xf>
    <xf xfId="0" numFmtId="3" applyNumberFormat="1" borderId="14" applyBorder="1" fontId="5" applyFont="1" fillId="7" applyFill="1" applyAlignment="1">
      <alignment horizontal="center"/>
    </xf>
    <xf xfId="0" numFmtId="4" applyNumberFormat="1" borderId="14" applyBorder="1" fontId="1" applyFont="1" fillId="7" applyFill="1" applyAlignment="1">
      <alignment horizontal="center"/>
    </xf>
    <xf xfId="0" numFmtId="0" borderId="14" applyBorder="1" fontId="1" applyFont="1" fillId="7" applyFill="1" applyAlignment="1">
      <alignment horizontal="center"/>
    </xf>
    <xf xfId="0" numFmtId="0" borderId="15" applyBorder="1" fontId="1" applyFont="1" fillId="7" applyFill="1" applyAlignment="1">
      <alignment horizontal="center"/>
    </xf>
    <xf xfId="0" numFmtId="3" applyNumberFormat="1" borderId="16" applyBorder="1" fontId="1" applyFont="1" fillId="0" applyAlignment="1">
      <alignment horizontal="right"/>
    </xf>
    <xf xfId="0" numFmtId="0" borderId="12" applyBorder="1" fontId="1" applyFont="1" fillId="7" applyFill="1" applyAlignment="1">
      <alignment horizontal="center"/>
    </xf>
    <xf xfId="0" numFmtId="3" applyNumberFormat="1" borderId="13" applyBorder="1" fontId="1" applyFont="1" fillId="0" applyAlignment="1">
      <alignment horizontal="left"/>
    </xf>
    <xf xfId="0" numFmtId="0" borderId="17" applyBorder="1" fontId="1" applyFont="1" fillId="7" applyFill="1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18" applyBorder="1" fontId="3" applyFont="1" fillId="9" applyFill="1" applyAlignment="1">
      <alignment horizontal="center"/>
    </xf>
    <xf xfId="0" numFmtId="3" applyNumberFormat="1" borderId="19" applyBorder="1" fontId="3" applyFont="1" fillId="9" applyFill="1" applyAlignment="1">
      <alignment horizontal="center"/>
    </xf>
    <xf xfId="0" numFmtId="3" applyNumberFormat="1" borderId="11" applyBorder="1" fontId="4" applyFont="1" fillId="10" applyFill="1" applyAlignment="1">
      <alignment horizontal="center"/>
    </xf>
    <xf xfId="0" numFmtId="4" applyNumberFormat="1" borderId="17" applyBorder="1" fontId="4" applyFont="1" fillId="10" applyFill="1" applyAlignment="1">
      <alignment horizontal="center"/>
    </xf>
    <xf xfId="0" numFmtId="3" applyNumberFormat="1" borderId="20" applyBorder="1" fontId="3" applyFont="1" fillId="6" applyFill="1" applyAlignment="1">
      <alignment horizontal="center"/>
    </xf>
    <xf xfId="0" numFmtId="3" applyNumberFormat="1" borderId="21" applyBorder="1" fontId="3" applyFont="1" fillId="6" applyFill="1" applyAlignment="1">
      <alignment horizontal="center"/>
    </xf>
    <xf xfId="0" numFmtId="3" applyNumberFormat="1" borderId="16" applyBorder="1" fontId="1" applyFont="1" fillId="0" applyAlignment="1">
      <alignment horizontal="center" vertical="top"/>
    </xf>
    <xf xfId="0" numFmtId="4" applyNumberFormat="1" borderId="22" applyBorder="1" fontId="1" applyFont="1" fillId="0" applyAlignment="1">
      <alignment horizontal="center"/>
    </xf>
    <xf xfId="0" numFmtId="3" applyNumberFormat="1" borderId="23" applyBorder="1" fontId="3" applyFont="1" fillId="6" applyFill="1" applyAlignment="1">
      <alignment horizontal="left"/>
    </xf>
    <xf xfId="0" numFmtId="3" applyNumberFormat="1" borderId="23" applyBorder="1" fontId="1" applyFont="1" fillId="6" applyFill="1" applyAlignment="1">
      <alignment horizontal="right"/>
    </xf>
    <xf xfId="0" numFmtId="3" applyNumberFormat="1" borderId="24" applyBorder="1" fontId="1" applyFont="1" fillId="0" applyAlignment="1">
      <alignment horizontal="center"/>
    </xf>
    <xf xfId="0" numFmtId="4" applyNumberFormat="1" borderId="25" applyBorder="1" fontId="1" applyFont="1" fillId="0" applyAlignment="1">
      <alignment horizontal="center"/>
    </xf>
    <xf xfId="0" numFmtId="3" applyNumberFormat="1" borderId="12" applyBorder="1" fontId="4" applyFont="1" fillId="7" applyFill="1" applyAlignment="1">
      <alignment horizontal="center"/>
    </xf>
    <xf xfId="0" numFmtId="4" applyNumberFormat="1" borderId="12" applyBorder="1" fontId="4" applyFont="1" fillId="7" applyFill="1" applyAlignment="1">
      <alignment horizontal="center"/>
    </xf>
    <xf xfId="0" numFmtId="3" applyNumberFormat="1" borderId="12" applyBorder="1" fontId="3" applyFont="1" fillId="11" applyFill="1" applyAlignment="1">
      <alignment horizontal="center"/>
    </xf>
    <xf xfId="0" numFmtId="4" applyNumberFormat="1" borderId="12" applyBorder="1" fontId="3" applyFont="1" fillId="11" applyFill="1" applyAlignment="1">
      <alignment horizontal="center"/>
    </xf>
    <xf xfId="0" numFmtId="4" applyNumberFormat="1" borderId="26" applyBorder="1" fontId="1" applyFont="1" fillId="0" applyAlignment="1">
      <alignment horizontal="right"/>
    </xf>
    <xf xfId="0" numFmtId="3" applyNumberFormat="1" borderId="12" applyBorder="1" fontId="1" applyFont="1" fillId="0" applyAlignment="1">
      <alignment horizontal="center"/>
    </xf>
    <xf xfId="0" numFmtId="4" applyNumberFormat="1" borderId="12" applyBorder="1" fontId="1" applyFont="1" fillId="0" applyAlignment="1">
      <alignment horizontal="center"/>
    </xf>
    <xf xfId="0" numFmtId="0" borderId="27" applyBorder="1" fontId="6" applyFont="1" fillId="3" applyFill="1" applyAlignment="1">
      <alignment horizontal="center" vertical="top"/>
    </xf>
    <xf xfId="0" numFmtId="3" applyNumberFormat="1" borderId="27" applyBorder="1" fontId="1" applyFont="1" fillId="3" applyFill="1" applyAlignment="1">
      <alignment horizontal="center"/>
    </xf>
    <xf xfId="0" numFmtId="4" applyNumberFormat="1" borderId="27" applyBorder="1" fontId="1" applyFont="1" fillId="3" applyFill="1" applyAlignment="1">
      <alignment horizontal="center"/>
    </xf>
    <xf xfId="0" numFmtId="0" borderId="28" applyBorder="1" fontId="1" applyFont="1" fillId="3" applyFill="1" applyAlignment="1">
      <alignment horizontal="center"/>
    </xf>
    <xf xfId="0" numFmtId="3" applyNumberFormat="1" borderId="28" applyBorder="1" fontId="1" applyFont="1" fillId="3" applyFill="1" applyAlignment="1">
      <alignment horizontal="center"/>
    </xf>
    <xf xfId="0" numFmtId="4" applyNumberFormat="1" borderId="28" applyBorder="1" fontId="1" applyFont="1" fillId="3" applyFill="1" applyAlignment="1">
      <alignment horizontal="center"/>
    </xf>
    <xf xfId="0" numFmtId="3" applyNumberFormat="1" borderId="29" applyBorder="1" fontId="7" applyFont="1" fillId="12" applyFill="1" applyAlignment="1">
      <alignment horizontal="center" vertical="top"/>
    </xf>
    <xf xfId="0" numFmtId="3" applyNumberFormat="1" borderId="30" applyBorder="1" fontId="1" applyFont="1" fillId="12" applyFill="1" applyAlignment="1">
      <alignment horizontal="center"/>
    </xf>
    <xf xfId="0" numFmtId="3" applyNumberFormat="1" borderId="31" applyBorder="1" fontId="1" applyFont="1" fillId="12" applyFill="1" applyAlignment="1">
      <alignment horizontal="center"/>
    </xf>
    <xf xfId="0" numFmtId="4" applyNumberFormat="1" borderId="27" applyBorder="1" fontId="7" applyFont="1" fillId="12" applyFill="1" applyAlignment="1">
      <alignment horizontal="center" vertical="top"/>
    </xf>
    <xf xfId="0" numFmtId="3" applyNumberFormat="1" borderId="27" applyBorder="1" fontId="1" applyFont="1" fillId="12" applyFill="1" applyAlignment="1">
      <alignment horizontal="center"/>
    </xf>
    <xf xfId="0" numFmtId="4" applyNumberFormat="1" borderId="27" applyBorder="1" fontId="1" applyFont="1" fillId="12" applyFill="1" applyAlignment="1">
      <alignment horizontal="center"/>
    </xf>
    <xf xfId="0" numFmtId="0" borderId="27" applyBorder="1" fontId="1" applyFont="1" fillId="12" applyFill="1" applyAlignment="1">
      <alignment horizontal="center"/>
    </xf>
    <xf xfId="0" numFmtId="3" applyNumberFormat="1" borderId="32" applyBorder="1" fontId="1" applyFont="1" fillId="12" applyFill="1" applyAlignment="1">
      <alignment horizontal="left"/>
    </xf>
    <xf xfId="0" numFmtId="3" applyNumberFormat="1" borderId="33" applyBorder="1" fontId="1" applyFont="1" fillId="12" applyFill="1" applyAlignment="1">
      <alignment horizontal="center"/>
    </xf>
    <xf xfId="0" numFmtId="3" applyNumberFormat="1" borderId="1" applyBorder="1" fontId="1" applyFont="1" fillId="12" applyFill="1" applyAlignment="1">
      <alignment horizontal="center"/>
    </xf>
    <xf xfId="0" numFmtId="3" applyNumberFormat="1" borderId="34" applyBorder="1" fontId="1" applyFont="1" fillId="12" applyFill="1" applyAlignment="1">
      <alignment horizontal="center"/>
    </xf>
    <xf xfId="0" numFmtId="4" applyNumberFormat="1" borderId="28" applyBorder="1" fontId="1" applyFont="1" fillId="12" applyFill="1" applyAlignment="1">
      <alignment horizontal="center"/>
    </xf>
    <xf xfId="0" numFmtId="3" applyNumberFormat="1" borderId="28" applyBorder="1" fontId="1" applyFont="1" fillId="12" applyFill="1" applyAlignment="1">
      <alignment horizontal="center"/>
    </xf>
    <xf xfId="0" numFmtId="0" borderId="28" applyBorder="1" fontId="1" applyFont="1" fillId="12" applyFill="1" applyAlignment="1">
      <alignment horizontal="center"/>
    </xf>
    <xf xfId="0" numFmtId="3" applyNumberFormat="1" borderId="35" applyBorder="1" fontId="1" applyFont="1" fillId="12" applyFill="1" applyAlignment="1">
      <alignment horizontal="left"/>
    </xf>
    <xf xfId="0" numFmtId="3" applyNumberFormat="1" borderId="36" applyBorder="1" fontId="1" applyFont="1" fillId="0" applyAlignment="1">
      <alignment horizontal="left"/>
    </xf>
    <xf xfId="0" numFmtId="3" applyNumberFormat="1" borderId="37" applyBorder="1" fontId="1" applyFont="1" fillId="0" applyAlignment="1">
      <alignment horizontal="left"/>
    </xf>
    <xf xfId="0" numFmtId="3" applyNumberFormat="1" borderId="38" applyBorder="1" fontId="1" applyFont="1" fillId="0" applyAlignment="1">
      <alignment horizontal="left"/>
    </xf>
    <xf xfId="0" numFmtId="3" applyNumberFormat="1" borderId="39" applyBorder="1" fontId="1" applyFont="1" fillId="0" applyAlignment="1">
      <alignment horizontal="left"/>
    </xf>
    <xf xfId="0" numFmtId="3" applyNumberFormat="1" borderId="40" applyBorder="1" fontId="1" applyFont="1" fillId="0" applyAlignment="1">
      <alignment horizontal="left"/>
    </xf>
    <xf xfId="0" numFmtId="3" applyNumberFormat="1" borderId="41" applyBorder="1" fontId="3" applyFont="1" fillId="0" applyAlignment="1">
      <alignment horizontal="left"/>
    </xf>
    <xf xfId="0" numFmtId="3" applyNumberFormat="1" borderId="24" applyBorder="1" fontId="3" applyFont="1" fillId="0" applyAlignment="1">
      <alignment horizontal="left"/>
    </xf>
    <xf xfId="0" numFmtId="3" applyNumberFormat="1" borderId="42" applyBorder="1" fontId="1" applyFont="1" fillId="0" applyAlignment="1">
      <alignment horizontal="right"/>
    </xf>
    <xf xfId="0" numFmtId="3" applyNumberFormat="1" borderId="43" applyBorder="1" fontId="1" applyFont="1" fillId="0" applyAlignment="1">
      <alignment horizontal="right"/>
    </xf>
    <xf xfId="0" numFmtId="3" applyNumberFormat="1" borderId="16" applyBorder="1" fontId="1" applyFont="1" fillId="0" applyAlignment="1">
      <alignment horizontal="left"/>
    </xf>
    <xf xfId="0" numFmtId="3" applyNumberFormat="1" borderId="44" applyBorder="1" fontId="1" applyFont="1" fillId="0" applyAlignment="1">
      <alignment horizontal="left"/>
    </xf>
    <xf xfId="0" numFmtId="3" applyNumberFormat="1" borderId="45" applyBorder="1" fontId="1" applyFont="1" fillId="0" applyAlignment="1">
      <alignment horizontal="left"/>
    </xf>
    <xf xfId="0" numFmtId="3" applyNumberFormat="1" borderId="46" applyBorder="1" fontId="1" applyFont="1" fillId="0" applyAlignment="1">
      <alignment horizontal="left"/>
    </xf>
    <xf xfId="0" numFmtId="3" applyNumberFormat="1" borderId="1" applyBorder="1" fontId="7" applyFont="1" fillId="5" applyFill="1" applyAlignment="1">
      <alignment horizontal="center"/>
    </xf>
    <xf xfId="0" numFmtId="3" applyNumberFormat="1" borderId="1" applyBorder="1" fontId="1" applyFont="1" fillId="5" applyFill="1" applyAlignment="1">
      <alignment horizontal="center"/>
    </xf>
    <xf xfId="0" numFmtId="3" applyNumberFormat="1" borderId="26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A35:B45" displayName="Table4" name="Table4" id="1" totalsRowShown="0">
  <autoFilter ref="A35:B45"/>
  <tableColumns count="2">
    <tableColumn name="ID" id="1"/>
    <tableColumn name="Name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R67"/>
  <sheetViews>
    <sheetView workbookViewId="0" tabSelected="1"/>
  </sheetViews>
  <sheetFormatPr defaultRowHeight="15" x14ac:dyDescent="0.25"/>
  <cols>
    <col min="1" max="1" style="114" width="11.43357142857143" customWidth="1" bestFit="1"/>
    <col min="2" max="2" style="114" width="11.719285714285713" customWidth="1" bestFit="1"/>
    <col min="3" max="3" style="115" width="14.290714285714287" customWidth="1" bestFit="1"/>
    <col min="4" max="4" style="115" width="17.005" customWidth="1" bestFit="1"/>
    <col min="5" max="5" style="115" width="14.43357142857143" customWidth="1" bestFit="1"/>
    <col min="6" max="6" style="115" width="44.86214285714286" customWidth="1" bestFit="1"/>
    <col min="7" max="7" style="116" width="11.147857142857141" customWidth="1" bestFit="1"/>
    <col min="8" max="8" style="114" width="12.576428571428572" customWidth="1" bestFit="1"/>
    <col min="9" max="9" style="116" width="14.43357142857143" customWidth="1" bestFit="1"/>
    <col min="10" max="10" style="117" width="13.576428571428572" customWidth="1" bestFit="1"/>
    <col min="11" max="11" style="117" width="13.576428571428572" customWidth="1" bestFit="1"/>
    <col min="12" max="12" style="114" width="13.576428571428572" customWidth="1" bestFit="1"/>
    <col min="13" max="13" style="116" width="13.576428571428572" customWidth="1" bestFit="1"/>
    <col min="14" max="14" style="116" width="13.576428571428572" customWidth="1" bestFit="1"/>
    <col min="15" max="15" style="116" width="13.576428571428572" customWidth="1" bestFit="1"/>
    <col min="16" max="16" style="116" width="13.576428571428572" customWidth="1" bestFit="1"/>
    <col min="17" max="17" style="117" width="13.576428571428572" customWidth="1" bestFit="1"/>
    <col min="18" max="18" style="117" width="13.576428571428572" customWidth="1" bestFit="1"/>
    <col min="19" max="19" style="117" width="13.576428571428572" customWidth="1" bestFit="1"/>
    <col min="20" max="20" style="117" width="13.576428571428572" customWidth="1" bestFit="1"/>
    <col min="21" max="21" style="117" width="13.576428571428572" customWidth="1" bestFit="1"/>
    <col min="22" max="22" style="117" width="13.576428571428572" customWidth="1" bestFit="1"/>
    <col min="23" max="23" style="117" width="13.576428571428572" customWidth="1" bestFit="1"/>
    <col min="24" max="24" style="117" width="13.576428571428572" customWidth="1" bestFit="1"/>
    <col min="25" max="25" style="117" width="13.576428571428572" customWidth="1" bestFit="1"/>
    <col min="26" max="26" style="117" width="13.576428571428572" customWidth="1" bestFit="1"/>
    <col min="27" max="27" style="117" width="13.576428571428572" customWidth="1" bestFit="1"/>
    <col min="28" max="28" style="117" width="13.576428571428572" customWidth="1" bestFit="1"/>
    <col min="29" max="29" style="117" width="13.576428571428572" customWidth="1" bestFit="1"/>
    <col min="30" max="30" style="117" width="13.576428571428572" customWidth="1" bestFit="1"/>
    <col min="31" max="31" style="117" width="13.576428571428572" customWidth="1" bestFit="1"/>
    <col min="32" max="32" style="117" width="13.576428571428572" customWidth="1" bestFit="1"/>
    <col min="33" max="33" style="117" width="13.576428571428572" customWidth="1" bestFit="1"/>
    <col min="34" max="34" style="117" width="13.576428571428572" customWidth="1" bestFit="1"/>
    <col min="35" max="35" style="117" width="13.576428571428572" customWidth="1" bestFit="1"/>
    <col min="36" max="36" style="117" width="13.576428571428572" customWidth="1" bestFit="1"/>
    <col min="37" max="37" style="117" width="13.576428571428572" customWidth="1" bestFit="1"/>
    <col min="38" max="38" style="117" width="13.576428571428572" customWidth="1" bestFit="1"/>
    <col min="39" max="39" style="117" width="13.576428571428572" customWidth="1" bestFit="1"/>
    <col min="40" max="40" style="117" width="13.576428571428572" customWidth="1" bestFit="1"/>
    <col min="41" max="41" style="117" width="13.576428571428572" customWidth="1" bestFit="1"/>
    <col min="42" max="42" style="117" width="13.576428571428572" customWidth="1" bestFit="1"/>
    <col min="43" max="43" style="117" width="13.576428571428572" customWidth="1" bestFit="1"/>
    <col min="44" max="44" style="117" width="13.576428571428572" customWidth="1" bestFit="1"/>
  </cols>
  <sheetData>
    <row x14ac:dyDescent="0.25" r="1" customHeight="1" ht="40.5">
      <c r="A1" s="1"/>
      <c r="B1" s="2"/>
      <c r="C1" s="3"/>
      <c r="D1" s="3"/>
      <c r="E1" s="3"/>
      <c r="F1" s="4" t="s">
        <v>0</v>
      </c>
      <c r="G1" s="5"/>
      <c r="H1" s="6"/>
      <c r="I1" s="5"/>
      <c r="J1" s="7"/>
      <c r="K1" s="8"/>
      <c r="L1" s="9"/>
      <c r="M1" s="10"/>
      <c r="N1" s="10"/>
      <c r="O1" s="10"/>
      <c r="P1" s="10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2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4"/>
    </row>
    <row x14ac:dyDescent="0.25" r="2" customHeight="1" ht="20.25">
      <c r="A2" s="15"/>
      <c r="B2" s="16" t="s">
        <v>1</v>
      </c>
      <c r="C2" s="16" t="s">
        <v>2</v>
      </c>
      <c r="D2" s="17" t="s">
        <v>3</v>
      </c>
      <c r="E2" s="17" t="s">
        <v>4</v>
      </c>
      <c r="F2" s="17" t="s">
        <v>5</v>
      </c>
      <c r="G2" s="18" t="s">
        <v>6</v>
      </c>
      <c r="H2" s="17" t="s">
        <v>7</v>
      </c>
      <c r="I2" s="18" t="s">
        <v>8</v>
      </c>
      <c r="J2" s="19" t="s">
        <v>9</v>
      </c>
      <c r="K2" s="20" t="s">
        <v>10</v>
      </c>
      <c r="L2" s="21" t="s">
        <v>11</v>
      </c>
      <c r="M2" s="22"/>
      <c r="N2" s="23"/>
      <c r="O2" s="23"/>
      <c r="P2" s="23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14"/>
    </row>
    <row x14ac:dyDescent="0.25" r="3" customHeight="1" ht="19.5">
      <c r="A3" s="15"/>
      <c r="B3" s="25">
        <f>_xlfn.SEQUENCE(10,1,1,1)</f>
      </c>
      <c r="C3" s="26" t="s">
        <v>12</v>
      </c>
      <c r="D3" s="27">
        <v>78</v>
      </c>
      <c r="E3" s="28">
        <v>70</v>
      </c>
      <c r="F3" s="27">
        <v>90</v>
      </c>
      <c r="G3" s="29">
        <v>47</v>
      </c>
      <c r="H3" s="30">
        <f>SUM(D3:G3)</f>
      </c>
      <c r="I3" s="31">
        <f>H3/$F$17*100</f>
      </c>
      <c r="J3" s="32">
        <f>IF(I3&gt;=80,"A+",IF(I3&gt;=70,"A",IF(I3&gt;=60,"B",IF(I3&gt;=50,"C",IF(I3&gt;=40,"D","F")))))</f>
      </c>
      <c r="K3" s="33">
        <f>IF(J3="F","Fail","Pass")</f>
      </c>
      <c r="L3" s="34">
        <f>RANK(I3,$I$3:$I$12,0)</f>
      </c>
      <c r="M3" s="35"/>
      <c r="N3" s="36"/>
      <c r="O3" s="36"/>
      <c r="P3" s="36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</row>
    <row x14ac:dyDescent="0.25" r="4" customHeight="1" ht="19.5">
      <c r="A4" s="15"/>
      <c r="B4" s="37">
        <v>2</v>
      </c>
      <c r="C4" s="38" t="s">
        <v>13</v>
      </c>
      <c r="D4" s="39">
        <v>56</v>
      </c>
      <c r="E4" s="28">
        <v>74</v>
      </c>
      <c r="F4" s="39">
        <v>58</v>
      </c>
      <c r="G4" s="39">
        <v>60</v>
      </c>
      <c r="H4" s="39">
        <f>SUM(D4:G4)</f>
      </c>
      <c r="I4" s="39">
        <f>H4/$F$17*100</f>
      </c>
      <c r="J4" s="40">
        <f>IF(I4&gt;=80,"A+",IF(I4&gt;=70,"A",IF(I4&gt;=60,"B",IF(I4&gt;=50,"C",IF(I4&gt;=40,"D","F")))))</f>
      </c>
      <c r="K4" s="41">
        <f>IF(J4="F","Fail","Pass")</f>
      </c>
      <c r="L4" s="34">
        <f>RANK(I4,$I$3:$I$12,0)</f>
      </c>
      <c r="M4" s="42"/>
      <c r="N4" s="43"/>
      <c r="O4" s="43"/>
      <c r="P4" s="43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14"/>
    </row>
    <row x14ac:dyDescent="0.25" r="5" customHeight="1" ht="18.75">
      <c r="A5" s="15"/>
      <c r="B5" s="25">
        <v>3</v>
      </c>
      <c r="C5" s="26" t="s">
        <v>14</v>
      </c>
      <c r="D5" s="27">
        <v>90</v>
      </c>
      <c r="E5" s="28">
        <v>68</v>
      </c>
      <c r="F5" s="27">
        <v>98</v>
      </c>
      <c r="G5" s="29">
        <v>73</v>
      </c>
      <c r="H5" s="30">
        <f>SUM(D5:G5)</f>
      </c>
      <c r="I5" s="31">
        <f>H5/$F$17*100</f>
      </c>
      <c r="J5" s="32">
        <f>IF(I5&gt;=80,"A+",IF(I5&gt;=70,"A",IF(I5&gt;=60,"B",IF(I5&gt;=50,"C",IF(I5&gt;=40,"D","F")))))</f>
      </c>
      <c r="K5" s="33">
        <f>IF(J5="F","Fail","Pass")</f>
      </c>
      <c r="L5" s="34">
        <f>RANK(I5,$I$3:$I$12,0)</f>
      </c>
      <c r="M5" s="35"/>
      <c r="N5" s="36"/>
      <c r="O5" s="36"/>
      <c r="P5" s="36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</row>
    <row x14ac:dyDescent="0.25" r="6" customHeight="1" ht="18.75">
      <c r="A6" s="15"/>
      <c r="B6" s="37">
        <v>4</v>
      </c>
      <c r="C6" s="38" t="s">
        <v>15</v>
      </c>
      <c r="D6" s="39">
        <v>66</v>
      </c>
      <c r="E6" s="28">
        <v>76</v>
      </c>
      <c r="F6" s="39">
        <v>73</v>
      </c>
      <c r="G6" s="39">
        <v>34</v>
      </c>
      <c r="H6" s="39">
        <f>SUM(D6:G6)</f>
      </c>
      <c r="I6" s="45">
        <f>H6/$F$17*100</f>
      </c>
      <c r="J6" s="40">
        <f>IF(I6&gt;=80,"A+",IF(I6&gt;=70,"A",IF(I6&gt;=60,"B",IF(I6&gt;=50,"C",IF(I6&gt;=40,"D","F")))))</f>
      </c>
      <c r="K6" s="41">
        <f>IF(J6="F","Fail","Pass")</f>
      </c>
      <c r="L6" s="34">
        <f>RANK(I6,$I$3:$I$12,0)</f>
      </c>
      <c r="M6" s="42"/>
      <c r="N6" s="43"/>
      <c r="O6" s="43"/>
      <c r="P6" s="43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14"/>
    </row>
    <row x14ac:dyDescent="0.25" r="7" customHeight="1" ht="18.75">
      <c r="A7" s="15"/>
      <c r="B7" s="25">
        <v>5</v>
      </c>
      <c r="C7" s="26" t="s">
        <v>16</v>
      </c>
      <c r="D7" s="27">
        <v>31</v>
      </c>
      <c r="E7" s="28">
        <v>33</v>
      </c>
      <c r="F7" s="27">
        <v>56</v>
      </c>
      <c r="G7" s="29">
        <v>30</v>
      </c>
      <c r="H7" s="30">
        <f>SUM(D7:G7)</f>
      </c>
      <c r="I7" s="31">
        <f>H7/$F$17*100</f>
      </c>
      <c r="J7" s="32">
        <f>IF(I7&gt;=80,"A+",IF(I7&gt;=70,"A",IF(I7&gt;=60,"B",IF(I7&gt;=50,"C",IF(I7&gt;=40,"D","F")))))</f>
      </c>
      <c r="K7" s="33">
        <f>IF(J7="F","Fail","Pass")</f>
      </c>
      <c r="L7" s="34">
        <f>RANK(I7,$I$3:$I$12,0)</f>
      </c>
      <c r="M7" s="35"/>
      <c r="N7" s="36"/>
      <c r="O7" s="36"/>
      <c r="P7" s="36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</row>
    <row x14ac:dyDescent="0.25" r="8" customHeight="1" ht="18.75">
      <c r="A8" s="15"/>
      <c r="B8" s="37">
        <v>6</v>
      </c>
      <c r="C8" s="38" t="s">
        <v>17</v>
      </c>
      <c r="D8" s="39">
        <v>33</v>
      </c>
      <c r="E8" s="28">
        <v>72</v>
      </c>
      <c r="F8" s="39">
        <v>40</v>
      </c>
      <c r="G8" s="39">
        <v>42</v>
      </c>
      <c r="H8" s="39">
        <f>SUM(D8:G8)</f>
      </c>
      <c r="I8" s="45">
        <f>H8/$F$17*100</f>
      </c>
      <c r="J8" s="40">
        <f>IF(I8&gt;=80,"A+",IF(I8&gt;=70,"A",IF(I8&gt;=60,"B",IF(I8&gt;=50,"C",IF(I8&gt;=40,"D","F")))))</f>
      </c>
      <c r="K8" s="41">
        <f>IF(J8="F","Fail","Pass")</f>
      </c>
      <c r="L8" s="34">
        <f>RANK(I8,$I$3:$I$12,0)</f>
      </c>
      <c r="M8" s="42"/>
      <c r="N8" s="43"/>
      <c r="O8" s="43"/>
      <c r="P8" s="43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14"/>
    </row>
    <row x14ac:dyDescent="0.25" r="9" customHeight="1" ht="18.75">
      <c r="A9" s="15"/>
      <c r="B9" s="25">
        <v>7</v>
      </c>
      <c r="C9" s="26" t="s">
        <v>18</v>
      </c>
      <c r="D9" s="27">
        <v>89</v>
      </c>
      <c r="E9" s="28">
        <v>88</v>
      </c>
      <c r="F9" s="27">
        <v>95</v>
      </c>
      <c r="G9" s="29">
        <v>80</v>
      </c>
      <c r="H9" s="30">
        <f>SUM(D9:G9)</f>
      </c>
      <c r="I9" s="30">
        <f>H9/$F$17*100</f>
      </c>
      <c r="J9" s="32">
        <f>IF(I9&gt;=80,"A+",IF(I9&gt;=70,"A",IF(I9&gt;=60,"B",IF(I9&gt;=50,"C",IF(I9&gt;=40,"D","F")))))</f>
      </c>
      <c r="K9" s="33">
        <f>IF(J9="F","Fail","Pass")</f>
      </c>
      <c r="L9" s="34">
        <f>RANK(I9,$I$3:$I$12,0)</f>
      </c>
      <c r="M9" s="35"/>
      <c r="N9" s="36"/>
      <c r="O9" s="36"/>
      <c r="P9" s="36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</row>
    <row x14ac:dyDescent="0.25" r="10" customHeight="1" ht="18.75">
      <c r="A10" s="15"/>
      <c r="B10" s="37">
        <v>8</v>
      </c>
      <c r="C10" s="38" t="s">
        <v>19</v>
      </c>
      <c r="D10" s="39">
        <v>85</v>
      </c>
      <c r="E10" s="28">
        <v>56</v>
      </c>
      <c r="F10" s="39">
        <v>63</v>
      </c>
      <c r="G10" s="39">
        <v>75</v>
      </c>
      <c r="H10" s="39">
        <f>SUM(D10:G10)</f>
      </c>
      <c r="I10" s="45">
        <f>H10/$F$17*100</f>
      </c>
      <c r="J10" s="40">
        <f>IF(I10&gt;=80,"A+",IF(I10&gt;=70,"A",IF(I10&gt;=60,"B",IF(I10&gt;=50,"C",IF(I10&gt;=40,"D","F")))))</f>
      </c>
      <c r="K10" s="41">
        <f>IF(J10="F","Fail","Pass")</f>
      </c>
      <c r="L10" s="34">
        <f>RANK(I10,$I$3:$I$12,0)</f>
      </c>
      <c r="M10" s="42"/>
      <c r="N10" s="43"/>
      <c r="O10" s="43"/>
      <c r="P10" s="43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14"/>
    </row>
    <row x14ac:dyDescent="0.25" r="11" customHeight="1" ht="18.75">
      <c r="A11" s="15"/>
      <c r="B11" s="25">
        <v>9</v>
      </c>
      <c r="C11" s="26" t="s">
        <v>20</v>
      </c>
      <c r="D11" s="27">
        <v>93</v>
      </c>
      <c r="E11" s="28">
        <v>59</v>
      </c>
      <c r="F11" s="27">
        <v>64</v>
      </c>
      <c r="G11" s="29">
        <v>66</v>
      </c>
      <c r="H11" s="30">
        <f>SUM(D11:G11)</f>
      </c>
      <c r="I11" s="31">
        <f>H11/$F$17*100</f>
      </c>
      <c r="J11" s="32">
        <f>IF(I11&gt;=80,"A+",IF(I11&gt;=70,"A",IF(I11&gt;=60,"B",IF(I11&gt;=50,"C",IF(I11&gt;=40,"D","F")))))</f>
      </c>
      <c r="K11" s="33">
        <f>IF(J11="F","Fail","Pass")</f>
      </c>
      <c r="L11" s="34">
        <f>RANK(I11,$I$3:$I$12,0)</f>
      </c>
      <c r="M11" s="35"/>
      <c r="N11" s="36"/>
      <c r="O11" s="36"/>
      <c r="P11" s="36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</row>
    <row x14ac:dyDescent="0.25" r="12" customHeight="1" ht="18.75">
      <c r="A12" s="15"/>
      <c r="B12" s="46">
        <v>10</v>
      </c>
      <c r="C12" s="47" t="s">
        <v>21</v>
      </c>
      <c r="D12" s="48">
        <v>46</v>
      </c>
      <c r="E12" s="49">
        <v>79</v>
      </c>
      <c r="F12" s="48">
        <v>85</v>
      </c>
      <c r="G12" s="48">
        <v>91</v>
      </c>
      <c r="H12" s="48">
        <f>SUM(D12:G12)</f>
      </c>
      <c r="I12" s="50">
        <f>H12/$F$17*100</f>
      </c>
      <c r="J12" s="51">
        <f>IF(I12&gt;=80,"A+",IF(I12&gt;=70,"A",IF(I12&gt;=60,"B",IF(I12&gt;=50,"C",IF(I12&gt;=40,"D","F")))))</f>
      </c>
      <c r="K12" s="52">
        <f>IF(J12="F","Fail","Pass")</f>
      </c>
      <c r="L12" s="53">
        <f>RANK(I12,$I$3:$I$12,0)</f>
      </c>
      <c r="M12" s="42"/>
      <c r="N12" s="43"/>
      <c r="O12" s="43"/>
      <c r="P12" s="43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14"/>
    </row>
    <row x14ac:dyDescent="0.25" r="13" customHeight="1" ht="18.75">
      <c r="A13" s="15"/>
      <c r="B13" s="15"/>
      <c r="C13" s="38" t="s">
        <v>22</v>
      </c>
      <c r="D13" s="45">
        <f>AVERAGE(D3:D12)</f>
      </c>
      <c r="E13" s="45">
        <f>AVERAGE(E3:E12)</f>
      </c>
      <c r="F13" s="45">
        <f>AVERAGE(F3:F12)</f>
      </c>
      <c r="G13" s="45">
        <f>AVERAGE(G3:G12)</f>
      </c>
      <c r="H13" s="39"/>
      <c r="I13" s="45"/>
      <c r="J13" s="54"/>
      <c r="K13" s="54"/>
      <c r="L13" s="55"/>
      <c r="M13" s="42"/>
      <c r="N13" s="43"/>
      <c r="O13" s="43"/>
      <c r="P13" s="43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56"/>
    </row>
    <row x14ac:dyDescent="0.25" r="14" customHeight="1" ht="18.75">
      <c r="A14" s="15"/>
      <c r="B14" s="15"/>
      <c r="C14" s="57"/>
      <c r="D14" s="57"/>
      <c r="E14" s="57"/>
      <c r="F14" s="57"/>
      <c r="G14" s="36"/>
      <c r="H14" s="15"/>
      <c r="I14" s="36"/>
      <c r="J14" s="14"/>
      <c r="K14" s="14"/>
      <c r="L14" s="15"/>
      <c r="M14" s="36"/>
      <c r="N14" s="36"/>
      <c r="O14" s="36"/>
      <c r="P14" s="36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</row>
    <row x14ac:dyDescent="0.25" r="15" customHeight="1" ht="18.75">
      <c r="A15" s="15"/>
      <c r="B15" s="15"/>
      <c r="C15" s="57"/>
      <c r="D15" s="57"/>
      <c r="E15" s="57"/>
      <c r="F15" s="57"/>
      <c r="G15" s="36"/>
      <c r="H15" s="15"/>
      <c r="I15" s="36"/>
      <c r="J15" s="14"/>
      <c r="K15" s="14"/>
      <c r="L15" s="15"/>
      <c r="M15" s="36"/>
      <c r="N15" s="36"/>
      <c r="O15" s="36"/>
      <c r="P15" s="36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</row>
    <row x14ac:dyDescent="0.25" r="16" customHeight="1" ht="18.75">
      <c r="A16" s="15"/>
      <c r="B16" s="15"/>
      <c r="C16" s="58" t="s">
        <v>23</v>
      </c>
      <c r="D16" s="59"/>
      <c r="E16" s="57"/>
      <c r="F16" s="60" t="s">
        <v>24</v>
      </c>
      <c r="G16" s="61"/>
      <c r="H16" s="15"/>
      <c r="I16" s="36"/>
      <c r="J16" s="14"/>
      <c r="K16" s="14"/>
      <c r="L16" s="15"/>
      <c r="M16" s="36"/>
      <c r="N16" s="36"/>
      <c r="O16" s="36"/>
      <c r="P16" s="36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</row>
    <row x14ac:dyDescent="0.25" r="17" customHeight="1" ht="18.75">
      <c r="A17" s="15"/>
      <c r="B17" s="15"/>
      <c r="C17" s="62" t="s">
        <v>25</v>
      </c>
      <c r="D17" s="63"/>
      <c r="E17" s="57"/>
      <c r="F17" s="64">
        <v>400</v>
      </c>
      <c r="G17" s="65"/>
      <c r="H17" s="15"/>
      <c r="I17" s="36"/>
      <c r="J17" s="14"/>
      <c r="K17" s="14"/>
      <c r="L17" s="15"/>
      <c r="M17" s="36"/>
      <c r="N17" s="36"/>
      <c r="O17" s="36"/>
      <c r="P17" s="36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</row>
    <row x14ac:dyDescent="0.25" r="18" customHeight="1" ht="18.75">
      <c r="A18" s="15"/>
      <c r="B18" s="15"/>
      <c r="C18" s="66" t="s">
        <v>12</v>
      </c>
      <c r="D18" s="67">
        <f>VLOOKUP(C18,C3:L12,10,FALSE)</f>
      </c>
      <c r="E18" s="57"/>
      <c r="F18" s="68"/>
      <c r="G18" s="69"/>
      <c r="H18" s="15"/>
      <c r="I18" s="36"/>
      <c r="J18" s="14"/>
      <c r="K18" s="14"/>
      <c r="L18" s="15"/>
      <c r="M18" s="36"/>
      <c r="N18" s="36"/>
      <c r="O18" s="36"/>
      <c r="P18" s="36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</row>
    <row x14ac:dyDescent="0.25" r="19" customHeight="1" ht="18.75">
      <c r="A19" s="15"/>
      <c r="B19" s="15"/>
      <c r="C19" s="57"/>
      <c r="D19" s="57"/>
      <c r="E19" s="57"/>
      <c r="F19" s="70" t="s">
        <v>26</v>
      </c>
      <c r="G19" s="71"/>
      <c r="H19" s="15"/>
      <c r="I19" s="36"/>
      <c r="J19" s="14"/>
      <c r="K19" s="14"/>
      <c r="L19" s="15"/>
      <c r="M19" s="36"/>
      <c r="N19" s="36"/>
      <c r="O19" s="36"/>
      <c r="P19" s="42"/>
      <c r="Q19" s="54"/>
      <c r="R19" s="54"/>
      <c r="S19" s="54"/>
      <c r="T19" s="5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</row>
    <row x14ac:dyDescent="0.25" r="20" customHeight="1" ht="18.75">
      <c r="A20" s="15"/>
      <c r="B20" s="15"/>
      <c r="C20" s="57"/>
      <c r="D20" s="57"/>
      <c r="E20" s="57"/>
      <c r="F20" s="72" t="s">
        <v>7</v>
      </c>
      <c r="G20" s="73" t="s">
        <v>9</v>
      </c>
      <c r="H20" s="15"/>
      <c r="I20" s="36"/>
      <c r="J20" s="14"/>
      <c r="K20" s="14"/>
      <c r="L20" s="15"/>
      <c r="M20" s="18" t="s">
        <v>3</v>
      </c>
      <c r="N20" s="18" t="s">
        <v>4</v>
      </c>
      <c r="O20" s="18" t="s">
        <v>5</v>
      </c>
      <c r="P20" s="18" t="s">
        <v>6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</row>
    <row x14ac:dyDescent="0.25" r="21" customHeight="1" ht="18.75">
      <c r="A21" s="15"/>
      <c r="B21" s="15"/>
      <c r="C21" s="57"/>
      <c r="D21" s="57"/>
      <c r="E21" s="57"/>
      <c r="F21" s="39" t="s">
        <v>27</v>
      </c>
      <c r="G21" s="45" t="s">
        <v>28</v>
      </c>
      <c r="H21" s="15"/>
      <c r="I21" s="36"/>
      <c r="J21" s="14"/>
      <c r="K21" s="14"/>
      <c r="L21" s="15" t="s">
        <v>22</v>
      </c>
      <c r="M21" s="74">
        <v>66.7</v>
      </c>
      <c r="N21" s="74">
        <v>67.5</v>
      </c>
      <c r="O21" s="74">
        <v>72.2</v>
      </c>
      <c r="P21" s="74">
        <v>59.8</v>
      </c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</row>
    <row x14ac:dyDescent="0.25" r="22" customHeight="1" ht="18.75">
      <c r="A22" s="15"/>
      <c r="B22" s="15"/>
      <c r="C22" s="57"/>
      <c r="D22" s="57"/>
      <c r="E22" s="57"/>
      <c r="F22" s="75" t="s">
        <v>29</v>
      </c>
      <c r="G22" s="76" t="s">
        <v>30</v>
      </c>
      <c r="H22" s="15"/>
      <c r="I22" s="36"/>
      <c r="J22" s="14"/>
      <c r="K22" s="14"/>
      <c r="L22" s="15"/>
      <c r="M22" s="36"/>
      <c r="N22" s="36"/>
      <c r="O22" s="36"/>
      <c r="P22" s="36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</row>
    <row x14ac:dyDescent="0.25" r="23" customHeight="1" ht="18.75">
      <c r="A23" s="15"/>
      <c r="B23" s="15"/>
      <c r="C23" s="57"/>
      <c r="D23" s="57"/>
      <c r="E23" s="57"/>
      <c r="F23" s="39" t="s">
        <v>31</v>
      </c>
      <c r="G23" s="45" t="s">
        <v>32</v>
      </c>
      <c r="H23" s="15"/>
      <c r="I23" s="36"/>
      <c r="J23" s="14"/>
      <c r="K23" s="14"/>
      <c r="L23" s="15"/>
      <c r="M23" s="36"/>
      <c r="N23" s="36"/>
      <c r="O23" s="36"/>
      <c r="P23" s="36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</row>
    <row x14ac:dyDescent="0.25" r="24" customHeight="1" ht="18.75">
      <c r="A24" s="15"/>
      <c r="B24" s="15"/>
      <c r="C24" s="57"/>
      <c r="D24" s="57"/>
      <c r="E24" s="57"/>
      <c r="F24" s="75" t="s">
        <v>33</v>
      </c>
      <c r="G24" s="76" t="s">
        <v>34</v>
      </c>
      <c r="H24" s="15"/>
      <c r="I24" s="36"/>
      <c r="J24" s="14"/>
      <c r="K24" s="14"/>
      <c r="L24" s="15"/>
      <c r="M24" s="36"/>
      <c r="N24" s="36"/>
      <c r="O24" s="36"/>
      <c r="P24" s="36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</row>
    <row x14ac:dyDescent="0.25" r="25" customHeight="1" ht="18.75">
      <c r="A25" s="15"/>
      <c r="B25" s="15"/>
      <c r="C25" s="57"/>
      <c r="D25" s="57"/>
      <c r="E25" s="57"/>
      <c r="F25" s="39" t="s">
        <v>35</v>
      </c>
      <c r="G25" s="45" t="s">
        <v>36</v>
      </c>
      <c r="H25" s="15"/>
      <c r="I25" s="36"/>
      <c r="J25" s="14"/>
      <c r="K25" s="14"/>
      <c r="L25" s="15"/>
      <c r="M25" s="36"/>
      <c r="N25" s="36"/>
      <c r="O25" s="36"/>
      <c r="P25" s="36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</row>
    <row x14ac:dyDescent="0.25" r="26" customHeight="1" ht="18.75">
      <c r="A26" s="15"/>
      <c r="B26" s="15"/>
      <c r="C26" s="57"/>
      <c r="D26" s="57"/>
      <c r="E26" s="57"/>
      <c r="F26" s="75" t="s">
        <v>37</v>
      </c>
      <c r="G26" s="76" t="s">
        <v>38</v>
      </c>
      <c r="H26" s="15"/>
      <c r="I26" s="36"/>
      <c r="J26" s="14"/>
      <c r="K26" s="14"/>
      <c r="L26" s="15"/>
      <c r="M26" s="36"/>
      <c r="N26" s="36"/>
      <c r="O26" s="36"/>
      <c r="P26" s="36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</row>
    <row x14ac:dyDescent="0.25" r="27" customHeight="1" ht="18.75">
      <c r="A27" s="15"/>
      <c r="B27" s="15"/>
      <c r="C27" s="57"/>
      <c r="D27" s="57"/>
      <c r="E27" s="57"/>
      <c r="F27" s="57"/>
      <c r="G27" s="36"/>
      <c r="H27" s="15"/>
      <c r="I27" s="36"/>
      <c r="J27" s="14"/>
      <c r="K27" s="14"/>
      <c r="L27" s="15"/>
      <c r="M27" s="36"/>
      <c r="N27" s="36"/>
      <c r="O27" s="36"/>
      <c r="P27" s="36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</row>
    <row x14ac:dyDescent="0.25" r="28" customHeight="1" ht="18.75">
      <c r="A28" s="15"/>
      <c r="B28" s="15"/>
      <c r="C28" s="57"/>
      <c r="D28" s="57"/>
      <c r="E28" s="57"/>
      <c r="F28" s="57"/>
      <c r="G28" s="36"/>
      <c r="H28" s="15"/>
      <c r="I28" s="36"/>
      <c r="J28" s="14"/>
      <c r="K28" s="77" t="s">
        <v>39</v>
      </c>
      <c r="L28" s="78"/>
      <c r="M28" s="79"/>
      <c r="N28" s="79"/>
      <c r="O28" s="79"/>
      <c r="P28" s="79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</row>
    <row x14ac:dyDescent="0.25" r="29" customHeight="1" ht="18.75">
      <c r="A29" s="15"/>
      <c r="B29" s="15"/>
      <c r="C29" s="57"/>
      <c r="D29" s="57"/>
      <c r="E29" s="57"/>
      <c r="F29" s="57"/>
      <c r="G29" s="36"/>
      <c r="H29" s="15"/>
      <c r="I29" s="36"/>
      <c r="J29" s="14"/>
      <c r="K29" s="80"/>
      <c r="L29" s="81"/>
      <c r="M29" s="82"/>
      <c r="N29" s="82"/>
      <c r="O29" s="82"/>
      <c r="P29" s="82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</row>
    <row x14ac:dyDescent="0.25" r="30" customHeight="1" ht="18.75">
      <c r="A30" s="15"/>
      <c r="B30" s="15"/>
      <c r="C30" s="57"/>
      <c r="D30" s="57"/>
      <c r="E30" s="57"/>
      <c r="F30" s="57"/>
      <c r="G30" s="36"/>
      <c r="H30" s="15"/>
      <c r="I30" s="36"/>
      <c r="J30" s="14"/>
      <c r="K30" s="14"/>
      <c r="L30" s="15"/>
      <c r="M30" s="36"/>
      <c r="N30" s="36"/>
      <c r="O30" s="36"/>
      <c r="P30" s="36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</row>
    <row x14ac:dyDescent="0.25" r="31" customHeight="1" ht="18.75">
      <c r="A31" s="83" t="s">
        <v>40</v>
      </c>
      <c r="B31" s="84"/>
      <c r="C31" s="85"/>
      <c r="D31" s="57"/>
      <c r="E31" s="57"/>
      <c r="F31" s="57"/>
      <c r="G31" s="86" t="s">
        <v>41</v>
      </c>
      <c r="H31" s="87"/>
      <c r="I31" s="88"/>
      <c r="J31" s="89"/>
      <c r="K31" s="14"/>
      <c r="L31" s="90"/>
      <c r="M31" s="36"/>
      <c r="N31" s="86" t="s">
        <v>42</v>
      </c>
      <c r="O31" s="88"/>
      <c r="P31" s="88"/>
      <c r="Q31" s="89"/>
      <c r="R31" s="89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</row>
    <row x14ac:dyDescent="0.25" r="32" customHeight="1" ht="18.75">
      <c r="A32" s="91"/>
      <c r="B32" s="92"/>
      <c r="C32" s="93"/>
      <c r="D32" s="57"/>
      <c r="E32" s="57"/>
      <c r="F32" s="57"/>
      <c r="G32" s="94"/>
      <c r="H32" s="95"/>
      <c r="I32" s="94"/>
      <c r="J32" s="96"/>
      <c r="K32" s="14"/>
      <c r="L32" s="97"/>
      <c r="M32" s="36"/>
      <c r="N32" s="94"/>
      <c r="O32" s="94"/>
      <c r="P32" s="94"/>
      <c r="Q32" s="96"/>
      <c r="R32" s="96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</row>
    <row x14ac:dyDescent="0.25" r="33" customHeight="1" ht="18.75">
      <c r="A33" s="98"/>
      <c r="B33" s="99"/>
      <c r="C33" s="100"/>
      <c r="D33" s="57"/>
      <c r="E33" s="57"/>
      <c r="F33" s="57"/>
      <c r="G33" s="36"/>
      <c r="H33" s="15"/>
      <c r="I33" s="36"/>
      <c r="J33" s="14"/>
      <c r="K33" s="14"/>
      <c r="L33" s="15"/>
      <c r="M33" s="36"/>
      <c r="N33" s="36"/>
      <c r="O33" s="36"/>
      <c r="P33" s="36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</row>
    <row x14ac:dyDescent="0.25" r="34" customHeight="1" ht="18.75">
      <c r="A34" s="101"/>
      <c r="B34" s="15"/>
      <c r="C34" s="102"/>
      <c r="D34" s="57"/>
      <c r="E34" s="57"/>
      <c r="F34" s="57"/>
      <c r="G34" s="36"/>
      <c r="H34" s="15"/>
      <c r="I34" s="36"/>
      <c r="J34" s="14"/>
      <c r="K34" s="14"/>
      <c r="L34" s="15"/>
      <c r="M34" s="36"/>
      <c r="N34" s="36"/>
      <c r="O34" s="36"/>
      <c r="P34" s="36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</row>
    <row x14ac:dyDescent="0.25" r="35" customHeight="1" ht="18.75">
      <c r="A35" s="103" t="s">
        <v>1</v>
      </c>
      <c r="B35" s="104" t="s">
        <v>2</v>
      </c>
      <c r="C35" s="102"/>
      <c r="D35" s="57"/>
      <c r="E35" s="57"/>
      <c r="F35" s="57"/>
      <c r="G35" s="36"/>
      <c r="H35" s="15"/>
      <c r="I35" s="36"/>
      <c r="J35" s="14"/>
      <c r="K35" s="14"/>
      <c r="L35" s="15"/>
      <c r="M35" s="36"/>
      <c r="N35" s="36"/>
      <c r="O35" s="36"/>
      <c r="P35" s="36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</row>
    <row x14ac:dyDescent="0.25" r="36" customHeight="1" ht="18.75">
      <c r="A36" s="105">
        <f>ROW() - 34</f>
      </c>
      <c r="B36" s="55" t="s">
        <v>12</v>
      </c>
      <c r="C36" s="102"/>
      <c r="D36" s="57"/>
      <c r="E36" s="57"/>
      <c r="F36" s="57"/>
      <c r="G36" s="36"/>
      <c r="H36" s="15"/>
      <c r="I36" s="36"/>
      <c r="J36" s="14"/>
      <c r="K36" s="14"/>
      <c r="L36" s="15"/>
      <c r="M36" s="36"/>
      <c r="N36" s="36"/>
      <c r="O36" s="36"/>
      <c r="P36" s="36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</row>
    <row x14ac:dyDescent="0.25" r="37" customHeight="1" ht="18.75">
      <c r="A37" s="105">
        <f>ROW() - 34</f>
      </c>
      <c r="B37" s="55" t="s">
        <v>13</v>
      </c>
      <c r="C37" s="102"/>
      <c r="D37" s="57"/>
      <c r="E37" s="57"/>
      <c r="F37" s="57"/>
      <c r="G37" s="36"/>
      <c r="H37" s="15"/>
      <c r="I37" s="36"/>
      <c r="J37" s="14"/>
      <c r="K37" s="14"/>
      <c r="L37" s="15"/>
      <c r="M37" s="36"/>
      <c r="N37" s="36"/>
      <c r="O37" s="36"/>
      <c r="P37" s="36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</row>
    <row x14ac:dyDescent="0.25" r="38" customHeight="1" ht="18.75">
      <c r="A38" s="105">
        <f>ROW() - 34</f>
      </c>
      <c r="B38" s="55" t="s">
        <v>14</v>
      </c>
      <c r="C38" s="102"/>
      <c r="D38" s="57"/>
      <c r="E38" s="57"/>
      <c r="F38" s="57"/>
      <c r="G38" s="36"/>
      <c r="H38" s="15"/>
      <c r="I38" s="36"/>
      <c r="J38" s="14"/>
      <c r="K38" s="14"/>
      <c r="L38" s="15"/>
      <c r="M38" s="36"/>
      <c r="N38" s="36"/>
      <c r="O38" s="36"/>
      <c r="P38" s="36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</row>
    <row x14ac:dyDescent="0.25" r="39" customHeight="1" ht="18.75">
      <c r="A39" s="105">
        <f>ROW() - 34</f>
      </c>
      <c r="B39" s="55" t="s">
        <v>15</v>
      </c>
      <c r="C39" s="102"/>
      <c r="D39" s="57"/>
      <c r="E39" s="57"/>
      <c r="F39" s="57"/>
      <c r="G39" s="36"/>
      <c r="H39" s="15"/>
      <c r="I39" s="36"/>
      <c r="J39" s="14"/>
      <c r="K39" s="14"/>
      <c r="L39" s="15"/>
      <c r="M39" s="36"/>
      <c r="N39" s="36"/>
      <c r="O39" s="36"/>
      <c r="P39" s="36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</row>
    <row x14ac:dyDescent="0.25" r="40" customHeight="1" ht="18.75">
      <c r="A40" s="105">
        <f>ROW() - 34</f>
      </c>
      <c r="B40" s="55" t="s">
        <v>16</v>
      </c>
      <c r="C40" s="102"/>
      <c r="D40" s="57"/>
      <c r="E40" s="57"/>
      <c r="F40" s="57"/>
      <c r="G40" s="36"/>
      <c r="H40" s="15"/>
      <c r="I40" s="36"/>
      <c r="J40" s="14"/>
      <c r="K40" s="14"/>
      <c r="L40" s="15"/>
      <c r="M40" s="36"/>
      <c r="N40" s="36"/>
      <c r="O40" s="36"/>
      <c r="P40" s="36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</row>
    <row x14ac:dyDescent="0.25" r="41" customHeight="1" ht="18.75">
      <c r="A41" s="105">
        <f>ROW() - 34</f>
      </c>
      <c r="B41" s="55" t="s">
        <v>17</v>
      </c>
      <c r="C41" s="102"/>
      <c r="D41" s="57"/>
      <c r="E41" s="57"/>
      <c r="F41" s="57"/>
      <c r="G41" s="36"/>
      <c r="H41" s="15"/>
      <c r="I41" s="36"/>
      <c r="J41" s="14"/>
      <c r="K41" s="14"/>
      <c r="L41" s="15"/>
      <c r="M41" s="36"/>
      <c r="N41" s="36"/>
      <c r="O41" s="36"/>
      <c r="P41" s="36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</row>
    <row x14ac:dyDescent="0.25" r="42" customHeight="1" ht="18.75">
      <c r="A42" s="105">
        <f>ROW() - 34</f>
      </c>
      <c r="B42" s="55" t="s">
        <v>18</v>
      </c>
      <c r="C42" s="102"/>
      <c r="D42" s="57"/>
      <c r="E42" s="57"/>
      <c r="F42" s="57"/>
      <c r="G42" s="36"/>
      <c r="H42" s="15"/>
      <c r="I42" s="36"/>
      <c r="J42" s="14"/>
      <c r="K42" s="14"/>
      <c r="L42" s="15"/>
      <c r="M42" s="36"/>
      <c r="N42" s="36"/>
      <c r="O42" s="36"/>
      <c r="P42" s="36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</row>
    <row x14ac:dyDescent="0.25" r="43" customHeight="1" ht="18.75">
      <c r="A43" s="105">
        <f>ROW() - 34</f>
      </c>
      <c r="B43" s="55" t="s">
        <v>19</v>
      </c>
      <c r="C43" s="102"/>
      <c r="D43" s="57"/>
      <c r="E43" s="57"/>
      <c r="F43" s="57"/>
      <c r="G43" s="36"/>
      <c r="H43" s="15"/>
      <c r="I43" s="36"/>
      <c r="J43" s="14"/>
      <c r="K43" s="14"/>
      <c r="L43" s="15"/>
      <c r="M43" s="36"/>
      <c r="N43" s="36"/>
      <c r="O43" s="36"/>
      <c r="P43" s="36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</row>
    <row x14ac:dyDescent="0.25" r="44" customHeight="1" ht="18.75">
      <c r="A44" s="105">
        <f>ROW() - 34</f>
      </c>
      <c r="B44" s="55" t="s">
        <v>20</v>
      </c>
      <c r="C44" s="102"/>
      <c r="D44" s="57"/>
      <c r="E44" s="57"/>
      <c r="F44" s="57"/>
      <c r="G44" s="36"/>
      <c r="H44" s="15"/>
      <c r="I44" s="36"/>
      <c r="J44" s="14"/>
      <c r="K44" s="14"/>
      <c r="L44" s="15"/>
      <c r="M44" s="36"/>
      <c r="N44" s="36"/>
      <c r="O44" s="36"/>
      <c r="P44" s="36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</row>
    <row x14ac:dyDescent="0.25" r="45" customHeight="1" ht="18.75">
      <c r="A45" s="106">
        <f>ROW() - 34</f>
      </c>
      <c r="B45" s="107" t="s">
        <v>21</v>
      </c>
      <c r="C45" s="102"/>
      <c r="D45" s="57"/>
      <c r="E45" s="57"/>
      <c r="F45" s="57"/>
      <c r="G45" s="36"/>
      <c r="H45" s="15"/>
      <c r="I45" s="36"/>
      <c r="J45" s="14"/>
      <c r="K45" s="14"/>
      <c r="L45" s="15"/>
      <c r="M45" s="36"/>
      <c r="N45" s="36"/>
      <c r="O45" s="36"/>
      <c r="P45" s="36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</row>
    <row x14ac:dyDescent="0.25" r="46" customHeight="1" ht="18.75">
      <c r="A46" s="108"/>
      <c r="B46" s="109"/>
      <c r="C46" s="110"/>
      <c r="D46" s="57"/>
      <c r="E46" s="57"/>
      <c r="F46" s="57"/>
      <c r="G46" s="36"/>
      <c r="H46" s="15"/>
      <c r="I46" s="36"/>
      <c r="J46" s="14"/>
      <c r="K46" s="14"/>
      <c r="L46" s="15"/>
      <c r="M46" s="36"/>
      <c r="N46" s="36"/>
      <c r="O46" s="36"/>
      <c r="P46" s="36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</row>
    <row x14ac:dyDescent="0.25" r="47" customHeight="1" ht="18.75">
      <c r="A47" s="15"/>
      <c r="B47" s="15"/>
      <c r="C47" s="57"/>
      <c r="D47" s="57"/>
      <c r="E47" s="57"/>
      <c r="F47" s="57"/>
      <c r="G47" s="36"/>
      <c r="H47" s="15"/>
      <c r="I47" s="36"/>
      <c r="J47" s="14"/>
      <c r="K47" s="14"/>
      <c r="L47" s="15"/>
      <c r="M47" s="36"/>
      <c r="N47" s="36"/>
      <c r="O47" s="36"/>
      <c r="P47" s="36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</row>
    <row x14ac:dyDescent="0.25" r="48" customHeight="1" ht="18.75">
      <c r="A48" s="15"/>
      <c r="B48" s="15"/>
      <c r="C48" s="57"/>
      <c r="D48" s="57"/>
      <c r="E48" s="57"/>
      <c r="F48" s="57"/>
      <c r="G48" s="36"/>
      <c r="H48" s="15"/>
      <c r="I48" s="36"/>
      <c r="J48" s="14"/>
      <c r="K48" s="14"/>
      <c r="L48" s="15"/>
      <c r="M48" s="36"/>
      <c r="N48" s="36"/>
      <c r="O48" s="36"/>
      <c r="P48" s="36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</row>
    <row x14ac:dyDescent="0.25" r="49" customHeight="1" ht="18.75">
      <c r="A49" s="15"/>
      <c r="B49" s="15"/>
      <c r="C49" s="57"/>
      <c r="D49" s="57"/>
      <c r="E49" s="57"/>
      <c r="F49" s="57"/>
      <c r="G49" s="36"/>
      <c r="H49" s="15"/>
      <c r="I49" s="36"/>
      <c r="J49" s="14"/>
      <c r="K49" s="14"/>
      <c r="L49" s="15"/>
      <c r="M49" s="36"/>
      <c r="N49" s="36"/>
      <c r="O49" s="36"/>
      <c r="P49" s="36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</row>
    <row x14ac:dyDescent="0.25" r="50" customHeight="1" ht="18.75">
      <c r="A50" s="15"/>
      <c r="B50" s="15"/>
      <c r="C50" s="57"/>
      <c r="D50" s="57"/>
      <c r="E50" s="57"/>
      <c r="F50" s="57"/>
      <c r="G50" s="36"/>
      <c r="H50" s="15"/>
      <c r="I50" s="36"/>
      <c r="J50" s="14"/>
      <c r="K50" s="14"/>
      <c r="L50" s="15"/>
      <c r="M50" s="36"/>
      <c r="N50" s="36"/>
      <c r="O50" s="36"/>
      <c r="P50" s="36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</row>
    <row x14ac:dyDescent="0.25" r="51" customHeight="1" ht="18.75">
      <c r="A51" s="15"/>
      <c r="B51" s="15"/>
      <c r="C51" s="57"/>
      <c r="D51" s="57"/>
      <c r="E51" s="57"/>
      <c r="F51" s="57"/>
      <c r="G51" s="36"/>
      <c r="H51" s="15"/>
      <c r="I51" s="36"/>
      <c r="J51" s="14"/>
      <c r="K51" s="14"/>
      <c r="L51" s="15"/>
      <c r="M51" s="36"/>
      <c r="N51" s="36"/>
      <c r="O51" s="36"/>
      <c r="P51" s="36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</row>
    <row x14ac:dyDescent="0.25" r="52" customHeight="1" ht="18.75">
      <c r="A52" s="15"/>
      <c r="B52" s="15"/>
      <c r="C52" s="57"/>
      <c r="D52" s="57"/>
      <c r="E52" s="57"/>
      <c r="F52" s="57"/>
      <c r="G52" s="36"/>
      <c r="H52" s="15"/>
      <c r="I52" s="36"/>
      <c r="J52" s="14"/>
      <c r="K52" s="14"/>
      <c r="L52" s="15"/>
      <c r="M52" s="36"/>
      <c r="N52" s="36"/>
      <c r="O52" s="36"/>
      <c r="P52" s="36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</row>
    <row x14ac:dyDescent="0.25" r="53" customHeight="1" ht="18.75">
      <c r="A53" s="15"/>
      <c r="B53" s="15"/>
      <c r="C53" s="57"/>
      <c r="D53" s="57"/>
      <c r="E53" s="57"/>
      <c r="F53" s="57"/>
      <c r="G53" s="36"/>
      <c r="H53" s="15"/>
      <c r="I53" s="36"/>
      <c r="J53" s="14"/>
      <c r="K53" s="14"/>
      <c r="L53" s="15"/>
      <c r="M53" s="36"/>
      <c r="N53" s="36"/>
      <c r="O53" s="36"/>
      <c r="P53" s="36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</row>
    <row x14ac:dyDescent="0.25" r="54" customHeight="1" ht="18.75">
      <c r="A54" s="15"/>
      <c r="B54" s="15"/>
      <c r="C54" s="57"/>
      <c r="D54" s="57"/>
      <c r="E54" s="57"/>
      <c r="F54" s="57"/>
      <c r="G54" s="36"/>
      <c r="H54" s="15"/>
      <c r="I54" s="36"/>
      <c r="J54" s="14"/>
      <c r="K54" s="14"/>
      <c r="L54" s="15"/>
      <c r="M54" s="36"/>
      <c r="N54" s="36"/>
      <c r="O54" s="36"/>
      <c r="P54" s="36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</row>
    <row x14ac:dyDescent="0.25" r="55" customHeight="1" ht="18.75">
      <c r="A55" s="15"/>
      <c r="B55" s="111" t="s">
        <v>43</v>
      </c>
      <c r="C55" s="112"/>
      <c r="D55" s="112"/>
      <c r="E55" s="112"/>
      <c r="F55" s="112"/>
      <c r="G55" s="36"/>
      <c r="H55" s="15"/>
      <c r="I55" s="36"/>
      <c r="J55" s="14"/>
      <c r="K55" s="14"/>
      <c r="L55" s="15"/>
      <c r="M55" s="36"/>
      <c r="N55" s="36"/>
      <c r="O55" s="36"/>
      <c r="P55" s="36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</row>
    <row x14ac:dyDescent="0.25" r="56" customHeight="1" ht="18.75">
      <c r="A56" s="15"/>
      <c r="B56" s="15" t="s">
        <v>2</v>
      </c>
      <c r="C56" s="57" t="s">
        <v>44</v>
      </c>
      <c r="D56" s="57" t="s">
        <v>45</v>
      </c>
      <c r="E56" s="57" t="s">
        <v>46</v>
      </c>
      <c r="F56" s="57" t="s">
        <v>47</v>
      </c>
      <c r="G56" s="36"/>
      <c r="H56" s="15"/>
      <c r="I56" s="36"/>
      <c r="J56" s="14"/>
      <c r="K56" s="14"/>
      <c r="L56" s="15"/>
      <c r="M56" s="36"/>
      <c r="N56" s="36"/>
      <c r="O56" s="36"/>
      <c r="P56" s="36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</row>
    <row x14ac:dyDescent="0.25" r="57" customHeight="1" ht="18.75">
      <c r="A57" s="15"/>
      <c r="B57" s="15" t="s">
        <v>20</v>
      </c>
      <c r="C57" s="113">
        <v>93</v>
      </c>
      <c r="D57" s="113">
        <v>59</v>
      </c>
      <c r="E57" s="113">
        <v>64</v>
      </c>
      <c r="F57" s="113">
        <v>66</v>
      </c>
      <c r="G57" s="36"/>
      <c r="H57" s="15"/>
      <c r="I57" s="36"/>
      <c r="J57" s="14"/>
      <c r="K57" s="14"/>
      <c r="L57" s="15"/>
      <c r="M57" s="36"/>
      <c r="N57" s="36"/>
      <c r="O57" s="36"/>
      <c r="P57" s="36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</row>
    <row x14ac:dyDescent="0.25" r="58" customHeight="1" ht="18.75">
      <c r="A58" s="15"/>
      <c r="B58" s="15" t="s">
        <v>21</v>
      </c>
      <c r="C58" s="113">
        <v>46</v>
      </c>
      <c r="D58" s="113">
        <v>79</v>
      </c>
      <c r="E58" s="113">
        <v>85</v>
      </c>
      <c r="F58" s="113">
        <v>91</v>
      </c>
      <c r="G58" s="36"/>
      <c r="H58" s="15"/>
      <c r="I58" s="36"/>
      <c r="J58" s="14"/>
      <c r="K58" s="14"/>
      <c r="L58" s="15"/>
      <c r="M58" s="36"/>
      <c r="N58" s="36"/>
      <c r="O58" s="36"/>
      <c r="P58" s="36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</row>
    <row x14ac:dyDescent="0.25" r="59" customHeight="1" ht="18.75">
      <c r="A59" s="15"/>
      <c r="B59" s="15" t="s">
        <v>14</v>
      </c>
      <c r="C59" s="113">
        <v>90</v>
      </c>
      <c r="D59" s="113">
        <v>68</v>
      </c>
      <c r="E59" s="113">
        <v>98</v>
      </c>
      <c r="F59" s="113">
        <v>73</v>
      </c>
      <c r="G59" s="36"/>
      <c r="H59" s="15"/>
      <c r="I59" s="36"/>
      <c r="J59" s="14"/>
      <c r="K59" s="14"/>
      <c r="L59" s="15"/>
      <c r="M59" s="36"/>
      <c r="N59" s="36"/>
      <c r="O59" s="36"/>
      <c r="P59" s="36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</row>
    <row x14ac:dyDescent="0.25" r="60" customHeight="1" ht="18.75">
      <c r="A60" s="15"/>
      <c r="B60" s="15" t="s">
        <v>18</v>
      </c>
      <c r="C60" s="113">
        <v>89</v>
      </c>
      <c r="D60" s="113">
        <v>88</v>
      </c>
      <c r="E60" s="113">
        <v>95</v>
      </c>
      <c r="F60" s="113">
        <v>80</v>
      </c>
      <c r="G60" s="36"/>
      <c r="H60" s="15"/>
      <c r="I60" s="36"/>
      <c r="J60" s="14"/>
      <c r="K60" s="14"/>
      <c r="L60" s="15"/>
      <c r="M60" s="36"/>
      <c r="N60" s="36"/>
      <c r="O60" s="36"/>
      <c r="P60" s="36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</row>
    <row x14ac:dyDescent="0.25" r="61" customHeight="1" ht="18.75">
      <c r="A61" s="15"/>
      <c r="B61" s="15" t="s">
        <v>17</v>
      </c>
      <c r="C61" s="113">
        <v>33</v>
      </c>
      <c r="D61" s="113">
        <v>72</v>
      </c>
      <c r="E61" s="113">
        <v>40</v>
      </c>
      <c r="F61" s="113">
        <v>42</v>
      </c>
      <c r="G61" s="36"/>
      <c r="H61" s="15"/>
      <c r="I61" s="36"/>
      <c r="J61" s="14"/>
      <c r="K61" s="14"/>
      <c r="L61" s="15"/>
      <c r="M61" s="36"/>
      <c r="N61" s="36"/>
      <c r="O61" s="36"/>
      <c r="P61" s="36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</row>
    <row x14ac:dyDescent="0.25" r="62" customHeight="1" ht="18.75">
      <c r="A62" s="15"/>
      <c r="B62" s="15" t="s">
        <v>12</v>
      </c>
      <c r="C62" s="113">
        <v>78</v>
      </c>
      <c r="D62" s="113">
        <v>70</v>
      </c>
      <c r="E62" s="113">
        <v>90</v>
      </c>
      <c r="F62" s="113">
        <v>47</v>
      </c>
      <c r="G62" s="36"/>
      <c r="H62" s="15"/>
      <c r="I62" s="36"/>
      <c r="J62" s="14"/>
      <c r="K62" s="14"/>
      <c r="L62" s="15"/>
      <c r="M62" s="36"/>
      <c r="N62" s="36"/>
      <c r="O62" s="36"/>
      <c r="P62" s="36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</row>
    <row x14ac:dyDescent="0.25" r="63" customHeight="1" ht="18.75">
      <c r="A63" s="15"/>
      <c r="B63" s="15" t="s">
        <v>19</v>
      </c>
      <c r="C63" s="113">
        <v>85</v>
      </c>
      <c r="D63" s="113">
        <v>56</v>
      </c>
      <c r="E63" s="113">
        <v>63</v>
      </c>
      <c r="F63" s="113">
        <v>75</v>
      </c>
      <c r="G63" s="36"/>
      <c r="H63" s="15"/>
      <c r="I63" s="36"/>
      <c r="J63" s="14"/>
      <c r="K63" s="14"/>
      <c r="L63" s="15"/>
      <c r="M63" s="36"/>
      <c r="N63" s="36"/>
      <c r="O63" s="36"/>
      <c r="P63" s="36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</row>
    <row x14ac:dyDescent="0.25" r="64" customHeight="1" ht="18.75">
      <c r="A64" s="15"/>
      <c r="B64" s="15" t="s">
        <v>16</v>
      </c>
      <c r="C64" s="113">
        <v>31</v>
      </c>
      <c r="D64" s="113">
        <v>33</v>
      </c>
      <c r="E64" s="113">
        <v>56</v>
      </c>
      <c r="F64" s="113">
        <v>30</v>
      </c>
      <c r="G64" s="36"/>
      <c r="H64" s="15"/>
      <c r="I64" s="36"/>
      <c r="J64" s="14"/>
      <c r="K64" s="14"/>
      <c r="L64" s="15"/>
      <c r="M64" s="36"/>
      <c r="N64" s="36"/>
      <c r="O64" s="36"/>
      <c r="P64" s="36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</row>
    <row x14ac:dyDescent="0.25" r="65" customHeight="1" ht="18.75">
      <c r="A65" s="15"/>
      <c r="B65" s="15" t="s">
        <v>15</v>
      </c>
      <c r="C65" s="113">
        <v>66</v>
      </c>
      <c r="D65" s="113">
        <v>76</v>
      </c>
      <c r="E65" s="113">
        <v>73</v>
      </c>
      <c r="F65" s="113">
        <v>34</v>
      </c>
      <c r="G65" s="36"/>
      <c r="H65" s="15"/>
      <c r="I65" s="36"/>
      <c r="J65" s="14"/>
      <c r="K65" s="14"/>
      <c r="L65" s="15"/>
      <c r="M65" s="36"/>
      <c r="N65" s="36"/>
      <c r="O65" s="36"/>
      <c r="P65" s="36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</row>
    <row x14ac:dyDescent="0.25" r="66" customHeight="1" ht="18.75">
      <c r="A66" s="15"/>
      <c r="B66" s="15" t="s">
        <v>13</v>
      </c>
      <c r="C66" s="113">
        <v>56</v>
      </c>
      <c r="D66" s="113">
        <v>74</v>
      </c>
      <c r="E66" s="113">
        <v>58</v>
      </c>
      <c r="F66" s="113">
        <v>60</v>
      </c>
      <c r="G66" s="36"/>
      <c r="H66" s="15"/>
      <c r="I66" s="36"/>
      <c r="J66" s="14"/>
      <c r="K66" s="14"/>
      <c r="L66" s="15"/>
      <c r="M66" s="36"/>
      <c r="N66" s="36"/>
      <c r="O66" s="36"/>
      <c r="P66" s="36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</row>
    <row x14ac:dyDescent="0.25" r="67" customHeight="1" ht="18.75">
      <c r="A67" s="15"/>
      <c r="B67" s="15" t="s">
        <v>48</v>
      </c>
      <c r="C67" s="113">
        <v>667</v>
      </c>
      <c r="D67" s="113">
        <v>675</v>
      </c>
      <c r="E67" s="113">
        <v>722</v>
      </c>
      <c r="F67" s="113">
        <v>598</v>
      </c>
      <c r="G67" s="36"/>
      <c r="H67" s="15"/>
      <c r="I67" s="36"/>
      <c r="J67" s="14"/>
      <c r="K67" s="14"/>
      <c r="L67" s="15"/>
      <c r="M67" s="36"/>
      <c r="N67" s="36"/>
      <c r="O67" s="36"/>
      <c r="P67" s="36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</row>
  </sheetData>
  <mergeCells count="10">
    <mergeCell ref="C16:D16"/>
    <mergeCell ref="F16:G16"/>
    <mergeCell ref="C17:D17"/>
    <mergeCell ref="F17:G18"/>
    <mergeCell ref="F19:G19"/>
    <mergeCell ref="K28:P29"/>
    <mergeCell ref="A31:C32"/>
    <mergeCell ref="G31:J32"/>
    <mergeCell ref="N31:R32"/>
    <mergeCell ref="B55:F5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2023-07-14T12:12:03.148Z</dcterms:created>
  <dcterms:modified xsi:type="dcterms:W3CDTF">2023-07-14T12:12:03.148Z</dcterms:modified>
</cp:coreProperties>
</file>