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\Documents\MATLAB\new_GA\pmn\"/>
    </mc:Choice>
  </mc:AlternateContent>
  <xr:revisionPtr revIDLastSave="0" documentId="13_ncr:1_{4B5C7CBF-8636-4255-BD4F-CE9056BB7311}" xr6:coauthVersionLast="43" xr6:coauthVersionMax="43" xr10:uidLastSave="{00000000-0000-0000-0000-000000000000}"/>
  <bookViews>
    <workbookView xWindow="-120" yWindow="-120" windowWidth="29040" windowHeight="15840" xr2:uid="{4E34F173-1C7B-4B5D-9E7A-CEEADF432D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F4" i="2"/>
  <c r="E2" i="2"/>
  <c r="E3" i="2"/>
  <c r="E4" i="2"/>
  <c r="E5" i="2"/>
  <c r="E6" i="2"/>
  <c r="E7" i="2"/>
  <c r="E8" i="2"/>
  <c r="B4" i="2"/>
  <c r="B5" i="2"/>
  <c r="B6" i="2"/>
  <c r="B7" i="2"/>
  <c r="B8" i="2" s="1"/>
  <c r="B3" i="2"/>
  <c r="J11" i="1"/>
  <c r="J9" i="1"/>
  <c r="J7" i="1"/>
  <c r="J6" i="1"/>
  <c r="J4" i="1"/>
  <c r="J3" i="1"/>
  <c r="D2" i="2"/>
  <c r="D3" i="2"/>
  <c r="D4" i="2"/>
  <c r="D5" i="2"/>
  <c r="D6" i="2"/>
  <c r="D7" i="2"/>
  <c r="D8" i="2"/>
  <c r="D1" i="2"/>
  <c r="E1" i="2" s="1"/>
  <c r="C8" i="2"/>
  <c r="C7" i="2"/>
  <c r="C6" i="2"/>
  <c r="C5" i="2"/>
  <c r="C4" i="2"/>
  <c r="C3" i="2"/>
  <c r="C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Sheet2!$E$1:$E$8</c:f>
              <c:numCache>
                <c:formatCode>General</c:formatCode>
                <c:ptCount val="8"/>
                <c:pt idx="0">
                  <c:v>6057.7209716599191</c:v>
                </c:pt>
                <c:pt idx="1">
                  <c:v>5642.2338775510198</c:v>
                </c:pt>
                <c:pt idx="2">
                  <c:v>5404.8419753086418</c:v>
                </c:pt>
                <c:pt idx="3">
                  <c:v>5279.8086307053936</c:v>
                </c:pt>
                <c:pt idx="4">
                  <c:v>5271.167322175731</c:v>
                </c:pt>
                <c:pt idx="5">
                  <c:v>5264.4416455696191</c:v>
                </c:pt>
                <c:pt idx="6">
                  <c:v>5271.0153191489344</c:v>
                </c:pt>
                <c:pt idx="7">
                  <c:v>5286.6721888412003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6-49E2-9C29-7384C8B7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35544"/>
        <c:axId val="314037184"/>
      </c:scatterChart>
      <c:valAx>
        <c:axId val="31403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7184"/>
        <c:crosses val="autoZero"/>
        <c:crossBetween val="midCat"/>
      </c:valAx>
      <c:valAx>
        <c:axId val="314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3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2</xdr:row>
      <xdr:rowOff>1587</xdr:rowOff>
    </xdr:from>
    <xdr:to>
      <xdr:col>17</xdr:col>
      <xdr:colOff>546100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C6226-9F4F-4FFA-AE1C-0DC61D777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F7AB-F70B-40DB-B8EB-758CD434006A}">
  <dimension ref="A1:K11"/>
  <sheetViews>
    <sheetView tabSelected="1" workbookViewId="0">
      <selection activeCell="O29" sqref="O29"/>
    </sheetView>
  </sheetViews>
  <sheetFormatPr defaultRowHeight="15" x14ac:dyDescent="0.25"/>
  <sheetData>
    <row r="1" spans="1:11" x14ac:dyDescent="0.25">
      <c r="A1">
        <v>2062.6002861797169</v>
      </c>
      <c r="B1">
        <v>2</v>
      </c>
      <c r="C1">
        <v>6</v>
      </c>
      <c r="D1">
        <v>8</v>
      </c>
      <c r="E1">
        <v>3579.3438760123872</v>
      </c>
      <c r="F1">
        <v>1</v>
      </c>
      <c r="G1">
        <v>3</v>
      </c>
      <c r="H1">
        <v>4</v>
      </c>
      <c r="I1">
        <v>5</v>
      </c>
      <c r="J1">
        <v>7</v>
      </c>
      <c r="K1">
        <v>5641.9441621921042</v>
      </c>
    </row>
    <row r="3" spans="1:11" x14ac:dyDescent="0.25">
      <c r="A3">
        <v>2044.5069952517647</v>
      </c>
      <c r="B3">
        <v>1</v>
      </c>
      <c r="C3">
        <v>1297.0904775057413</v>
      </c>
      <c r="D3">
        <v>3</v>
      </c>
      <c r="E3">
        <v>4</v>
      </c>
      <c r="F3">
        <v>5</v>
      </c>
      <c r="G3">
        <v>7</v>
      </c>
      <c r="H3">
        <v>3341.5974727575058</v>
      </c>
      <c r="J3">
        <f>3579.34-3341.6</f>
        <v>237.74000000000024</v>
      </c>
    </row>
    <row r="4" spans="1:11" x14ac:dyDescent="0.25">
      <c r="A4">
        <v>1665.2555197854663</v>
      </c>
      <c r="B4">
        <v>2</v>
      </c>
      <c r="C4">
        <v>388.07165933397789</v>
      </c>
      <c r="D4">
        <v>6</v>
      </c>
      <c r="E4">
        <v>8</v>
      </c>
      <c r="F4">
        <v>2053.3271791194443</v>
      </c>
      <c r="J4">
        <f>2062.6-2053.33</f>
        <v>9.2699999999999818</v>
      </c>
    </row>
    <row r="6" spans="1:11" x14ac:dyDescent="0.25">
      <c r="A6">
        <v>123.39275041636729</v>
      </c>
      <c r="B6">
        <v>6</v>
      </c>
      <c r="C6">
        <v>270.32805667908372</v>
      </c>
      <c r="D6">
        <v>8</v>
      </c>
      <c r="E6">
        <v>393.72080709545099</v>
      </c>
      <c r="J6">
        <f>388.07-393.72</f>
        <v>-5.6500000000000341</v>
      </c>
    </row>
    <row r="7" spans="1:11" x14ac:dyDescent="0.25">
      <c r="A7">
        <v>75.875995429932729</v>
      </c>
      <c r="B7">
        <v>3</v>
      </c>
      <c r="C7">
        <v>1095.6980256447941</v>
      </c>
      <c r="D7">
        <v>4</v>
      </c>
      <c r="E7">
        <v>5</v>
      </c>
      <c r="F7">
        <v>7</v>
      </c>
      <c r="G7">
        <v>1171.5740210747269</v>
      </c>
      <c r="J7">
        <f>1297.09-1171.57</f>
        <v>125.51999999999998</v>
      </c>
    </row>
    <row r="9" spans="1:11" x14ac:dyDescent="0.25">
      <c r="A9">
        <v>98.761935706534388</v>
      </c>
      <c r="B9">
        <v>7</v>
      </c>
      <c r="C9">
        <v>989.42450775884163</v>
      </c>
      <c r="D9">
        <v>4</v>
      </c>
      <c r="E9">
        <v>5</v>
      </c>
      <c r="F9">
        <v>1088.186443465376</v>
      </c>
      <c r="J9">
        <f>1095.7-1088.2</f>
        <v>7.5</v>
      </c>
    </row>
    <row r="11" spans="1:11" x14ac:dyDescent="0.25">
      <c r="A11">
        <v>670.49736374825397</v>
      </c>
      <c r="B11">
        <v>4</v>
      </c>
      <c r="C11">
        <v>333.47311221433034</v>
      </c>
      <c r="D11">
        <v>5</v>
      </c>
      <c r="E11">
        <v>1003.9704759625843</v>
      </c>
      <c r="J11">
        <f>989.42-1004</f>
        <v>-14.580000000000041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742E-FE9A-4C70-A9B0-CEAA9A06F844}">
  <dimension ref="A1:I8"/>
  <sheetViews>
    <sheetView workbookViewId="0">
      <selection activeCell="F13" sqref="F13"/>
    </sheetView>
  </sheetViews>
  <sheetFormatPr defaultRowHeight="15" x14ac:dyDescent="0.25"/>
  <sheetData>
    <row r="1" spans="1:9" x14ac:dyDescent="0.25">
      <c r="A1">
        <v>1</v>
      </c>
      <c r="B1">
        <v>6057.64</v>
      </c>
      <c r="C1">
        <v>4</v>
      </c>
      <c r="D1">
        <f>(2*C1*(C1+1))/(499-C1-1)</f>
        <v>8.0971659919028341E-2</v>
      </c>
      <c r="E1">
        <f>B1+D1</f>
        <v>6057.7209716599191</v>
      </c>
    </row>
    <row r="2" spans="1:9" x14ac:dyDescent="0.25">
      <c r="A2">
        <v>2</v>
      </c>
      <c r="B2">
        <v>5641.94</v>
      </c>
      <c r="C2">
        <f>A2*4</f>
        <v>8</v>
      </c>
      <c r="D2">
        <f t="shared" ref="D2:D8" si="0">(2*C2*(C2+1))/(499-C2-1)</f>
        <v>0.29387755102040819</v>
      </c>
      <c r="E2">
        <f t="shared" ref="E2:E8" si="1">B2+D2</f>
        <v>5642.2338775510198</v>
      </c>
    </row>
    <row r="3" spans="1:9" x14ac:dyDescent="0.25">
      <c r="A3">
        <v>3</v>
      </c>
      <c r="B3">
        <f>B2-G3</f>
        <v>5404.2</v>
      </c>
      <c r="C3">
        <f t="shared" ref="C3:C8" si="2">A3*4</f>
        <v>12</v>
      </c>
      <c r="D3">
        <f t="shared" si="0"/>
        <v>0.64197530864197527</v>
      </c>
      <c r="E3">
        <f t="shared" si="1"/>
        <v>5404.8419753086418</v>
      </c>
      <c r="G3">
        <v>237.74</v>
      </c>
    </row>
    <row r="4" spans="1:9" x14ac:dyDescent="0.25">
      <c r="A4">
        <v>4</v>
      </c>
      <c r="B4">
        <f t="shared" ref="B4:B8" si="3">B3-G4</f>
        <v>5278.6799999999994</v>
      </c>
      <c r="C4">
        <f t="shared" si="2"/>
        <v>16</v>
      </c>
      <c r="D4">
        <f t="shared" si="0"/>
        <v>1.1286307053941909</v>
      </c>
      <c r="E4">
        <f t="shared" si="1"/>
        <v>5279.8086307053936</v>
      </c>
      <c r="F4">
        <f>_xlfn.STDEV.S(E1:E8)/SQRT(8)</f>
        <v>100.04856138539397</v>
      </c>
      <c r="G4">
        <v>125.52</v>
      </c>
      <c r="I4">
        <f>E6+F4</f>
        <v>5364.4902069550135</v>
      </c>
    </row>
    <row r="5" spans="1:9" x14ac:dyDescent="0.25">
      <c r="A5">
        <v>5</v>
      </c>
      <c r="B5">
        <f t="shared" si="3"/>
        <v>5269.4099999999989</v>
      </c>
      <c r="C5">
        <f t="shared" si="2"/>
        <v>20</v>
      </c>
      <c r="D5">
        <f t="shared" si="0"/>
        <v>1.7573221757322175</v>
      </c>
      <c r="E5">
        <f t="shared" si="1"/>
        <v>5271.167322175731</v>
      </c>
      <c r="G5">
        <v>9.27</v>
      </c>
    </row>
    <row r="6" spans="1:9" x14ac:dyDescent="0.25">
      <c r="A6">
        <v>6</v>
      </c>
      <c r="B6">
        <f t="shared" si="3"/>
        <v>5261.9099999999989</v>
      </c>
      <c r="C6">
        <f t="shared" si="2"/>
        <v>24</v>
      </c>
      <c r="D6">
        <f t="shared" si="0"/>
        <v>2.5316455696202533</v>
      </c>
      <c r="E6">
        <f t="shared" si="1"/>
        <v>5264.4416455696191</v>
      </c>
      <c r="G6">
        <v>7.5</v>
      </c>
    </row>
    <row r="7" spans="1:9" x14ac:dyDescent="0.25">
      <c r="A7">
        <v>7</v>
      </c>
      <c r="B7">
        <f t="shared" si="3"/>
        <v>5267.5599999999986</v>
      </c>
      <c r="C7">
        <f t="shared" si="2"/>
        <v>28</v>
      </c>
      <c r="D7">
        <f t="shared" si="0"/>
        <v>3.4553191489361703</v>
      </c>
      <c r="E7">
        <f t="shared" si="1"/>
        <v>5271.0153191489344</v>
      </c>
      <c r="G7">
        <v>-5.65</v>
      </c>
    </row>
    <row r="8" spans="1:9" x14ac:dyDescent="0.25">
      <c r="A8">
        <v>8</v>
      </c>
      <c r="B8">
        <f t="shared" si="3"/>
        <v>5282.1399999999985</v>
      </c>
      <c r="C8">
        <f t="shared" si="2"/>
        <v>32</v>
      </c>
      <c r="D8">
        <f t="shared" si="0"/>
        <v>4.5321888412017168</v>
      </c>
      <c r="E8">
        <f t="shared" si="1"/>
        <v>5286.6721888412003</v>
      </c>
      <c r="G8">
        <v>-14.58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Ramchandran</dc:creator>
  <cp:lastModifiedBy>Vignesh Ramchandran</cp:lastModifiedBy>
  <dcterms:created xsi:type="dcterms:W3CDTF">2018-11-20T15:33:43Z</dcterms:created>
  <dcterms:modified xsi:type="dcterms:W3CDTF">2019-04-26T09:45:55Z</dcterms:modified>
</cp:coreProperties>
</file>