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8169c97af5578b/Desktop/"/>
    </mc:Choice>
  </mc:AlternateContent>
  <bookViews>
    <workbookView xWindow="0" yWindow="0" windowWidth="23040" windowHeight="9072"/>
  </bookViews>
  <sheets>
    <sheet name="Exercise 1" sheetId="1" r:id="rId1"/>
    <sheet name="Exercise 2" sheetId="3" r:id="rId2"/>
    <sheet name="Exercise 2 - result" sheetId="2" r:id="rId3"/>
    <sheet name="Credits" sheetId="4" r:id="rId4"/>
  </sheets>
  <calcPr calcId="162913"/>
</workbook>
</file>

<file path=xl/calcChain.xml><?xml version="1.0" encoding="utf-8"?>
<calcChain xmlns="http://schemas.openxmlformats.org/spreadsheetml/2006/main">
  <c r="I52" i="1" l="1"/>
  <c r="H52" i="1"/>
  <c r="G52" i="1"/>
  <c r="F52" i="1"/>
  <c r="F49" i="1"/>
  <c r="F48" i="1"/>
  <c r="F47" i="1"/>
  <c r="F45" i="1"/>
  <c r="F44" i="1"/>
  <c r="F43" i="1"/>
  <c r="F42" i="1"/>
  <c r="H39" i="1"/>
  <c r="G39" i="1"/>
  <c r="F39" i="1"/>
  <c r="F38" i="1"/>
  <c r="F37" i="1"/>
  <c r="F36" i="1"/>
  <c r="F33" i="1"/>
  <c r="F32" i="1"/>
  <c r="F31" i="1"/>
  <c r="F30" i="1"/>
  <c r="F29" i="1"/>
  <c r="F10" i="2" l="1"/>
  <c r="F11" i="2"/>
  <c r="F9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<sst xmlns="http://schemas.openxmlformats.org/spreadsheetml/2006/main" count="1531" uniqueCount="76">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</sst>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/>
    <cellStyle name="normální_Lis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43" workbookViewId="0">
      <selection activeCell="C45" sqref="C45"/>
    </sheetView>
  </sheetViews>
  <sheetFormatPr defaultRowHeight="14.4" x14ac:dyDescent="0.3"/>
  <cols>
    <col min="2" max="2" width="10.33203125" bestFit="1" customWidth="1"/>
    <col min="3" max="3" width="17.44140625" customWidth="1"/>
    <col min="4" max="4" width="17.5546875" customWidth="1"/>
    <col min="7" max="7" width="13.33203125" customWidth="1"/>
  </cols>
  <sheetData>
    <row r="1" spans="1:7" ht="28.8" x14ac:dyDescent="0.3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3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3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3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3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3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3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3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3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3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3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3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3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3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3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3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3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3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3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3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3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3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3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3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3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3">
      <c r="F28" s="3" t="s">
        <v>23</v>
      </c>
    </row>
    <row r="29" spans="1:7" x14ac:dyDescent="0.3">
      <c r="E29" s="4" t="s">
        <v>35</v>
      </c>
      <c r="F29">
        <f>COUNTIF(G2:G25,G2)</f>
        <v>4</v>
      </c>
    </row>
    <row r="30" spans="1:7" x14ac:dyDescent="0.3">
      <c r="E30" s="4" t="s">
        <v>36</v>
      </c>
      <c r="F30">
        <f>COUNTIF(D2:D25,D22)</f>
        <v>5</v>
      </c>
    </row>
    <row r="31" spans="1:7" x14ac:dyDescent="0.3">
      <c r="E31" s="4" t="s">
        <v>37</v>
      </c>
      <c r="F31">
        <f>COUNTIF(F2:F25,F3)</f>
        <v>8</v>
      </c>
    </row>
    <row r="32" spans="1:7" x14ac:dyDescent="0.3">
      <c r="E32" s="4" t="s">
        <v>38</v>
      </c>
      <c r="F32">
        <f>COUNTIF(C2:C25,C3)</f>
        <v>6</v>
      </c>
    </row>
    <row r="33" spans="5:8" x14ac:dyDescent="0.3">
      <c r="E33" s="4" t="s">
        <v>30</v>
      </c>
      <c r="F33">
        <f>COUNTIF(E2:E25,"&lt;20")</f>
        <v>9</v>
      </c>
    </row>
    <row r="35" spans="5:8" x14ac:dyDescent="0.3">
      <c r="F35" s="3" t="s">
        <v>24</v>
      </c>
    </row>
    <row r="36" spans="5:8" x14ac:dyDescent="0.3">
      <c r="E36" s="4" t="s">
        <v>27</v>
      </c>
      <c r="F36">
        <f>SUMIF(D2:D25,D6,E2:E25)</f>
        <v>105</v>
      </c>
    </row>
    <row r="37" spans="5:8" x14ac:dyDescent="0.3">
      <c r="E37" s="4" t="s">
        <v>28</v>
      </c>
      <c r="F37">
        <f>SUMIF(D2:D25,D3,E2:E25)</f>
        <v>164</v>
      </c>
    </row>
    <row r="38" spans="5:8" x14ac:dyDescent="0.3">
      <c r="E38" s="4" t="s">
        <v>34</v>
      </c>
      <c r="F38">
        <f>SUMIF(F2:F25,F2,E2:E25)</f>
        <v>156</v>
      </c>
    </row>
    <row r="39" spans="5:8" x14ac:dyDescent="0.3">
      <c r="E39" s="4" t="s">
        <v>44</v>
      </c>
      <c r="F39">
        <f>SUMIF(F2:F25,F23,E2:E25)</f>
        <v>40</v>
      </c>
      <c r="G39">
        <f>SUM(E2:E25)</f>
        <v>551</v>
      </c>
      <c r="H39">
        <f>G39-F39</f>
        <v>511</v>
      </c>
    </row>
    <row r="41" spans="5:8" x14ac:dyDescent="0.3">
      <c r="E41" s="4"/>
      <c r="F41" s="3" t="s">
        <v>25</v>
      </c>
    </row>
    <row r="42" spans="5:8" x14ac:dyDescent="0.3">
      <c r="E42" s="4" t="s">
        <v>39</v>
      </c>
      <c r="F42">
        <f>COUNTIFS(D2:D25,D12,G2:G25,G2)</f>
        <v>2</v>
      </c>
    </row>
    <row r="43" spans="5:8" x14ac:dyDescent="0.3">
      <c r="E43" s="4" t="s">
        <v>40</v>
      </c>
      <c r="F43">
        <f>COUNTIFS(C2:C25,C3,F2:F25,F10)</f>
        <v>2</v>
      </c>
    </row>
    <row r="44" spans="5:8" x14ac:dyDescent="0.3">
      <c r="E44" s="4" t="s">
        <v>41</v>
      </c>
      <c r="F44">
        <f>COUNTIFS(B2:B25,"&gt;03-02-2013",G2:G25,G24)</f>
        <v>2</v>
      </c>
    </row>
    <row r="45" spans="5:8" x14ac:dyDescent="0.3">
      <c r="E45" s="4" t="s">
        <v>42</v>
      </c>
      <c r="F45">
        <f>COUNTIFS(B2:B25,"&gt;=03-02-2013",B2:B25,"&lt;=06-02-2013")</f>
        <v>14</v>
      </c>
    </row>
    <row r="46" spans="5:8" x14ac:dyDescent="0.3">
      <c r="F46" s="3" t="s">
        <v>26</v>
      </c>
    </row>
    <row r="47" spans="5:8" x14ac:dyDescent="0.3">
      <c r="E47" s="4" t="s">
        <v>31</v>
      </c>
      <c r="F47">
        <f>SUMIFS(E2:E25,D2:D25,D22,G2:G25,G5)</f>
        <v>25</v>
      </c>
    </row>
    <row r="48" spans="5:8" x14ac:dyDescent="0.3">
      <c r="E48" s="4" t="s">
        <v>33</v>
      </c>
      <c r="F48">
        <f>SUMIFS(E2:E25,G2:G25,G17,F2:F25,F17)</f>
        <v>75</v>
      </c>
    </row>
    <row r="49" spans="5:9" x14ac:dyDescent="0.3">
      <c r="E49" s="4" t="s">
        <v>43</v>
      </c>
      <c r="F49">
        <f>SUMIFS(E2:E25,B2:B25,"&gt;=03-02-2013",B2:B25,"&lt;=06-02-2013")</f>
        <v>309</v>
      </c>
    </row>
    <row r="52" spans="5:9" x14ac:dyDescent="0.3">
      <c r="E52" s="4" t="s">
        <v>32</v>
      </c>
      <c r="F52">
        <f>SUMIFS(E2:E25,G2:G25,G13)</f>
        <v>131</v>
      </c>
      <c r="G52">
        <f>SUMIFS(E2:E25,G2:G25,G15)</f>
        <v>140</v>
      </c>
      <c r="H52">
        <f>SUMIFS(E2:E25,G2:G25,G25)</f>
        <v>115</v>
      </c>
      <c r="I52">
        <f>SUM(F52:H52)</f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>
      <selection activeCell="I20" sqref="I20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"/>
      <c r="C2" s="2"/>
      <c r="D2" s="2"/>
      <c r="E2" s="2"/>
      <c r="F2" s="2"/>
    </row>
    <row r="3" spans="1:6" x14ac:dyDescent="0.3">
      <c r="A3" s="9" t="s">
        <v>47</v>
      </c>
      <c r="B3" s="2"/>
      <c r="C3" s="2"/>
      <c r="D3" s="2"/>
      <c r="E3" s="2"/>
      <c r="F3" s="2"/>
    </row>
    <row r="4" spans="1:6" x14ac:dyDescent="0.3">
      <c r="A4" s="10" t="s">
        <v>48</v>
      </c>
      <c r="B4" s="2"/>
      <c r="C4" s="2"/>
      <c r="D4" s="2"/>
      <c r="E4" s="2"/>
      <c r="F4" s="2"/>
    </row>
    <row r="5" spans="1:6" x14ac:dyDescent="0.3">
      <c r="A5" s="2" t="s">
        <v>52</v>
      </c>
      <c r="B5" s="2"/>
      <c r="C5" s="2"/>
      <c r="D5" s="2"/>
      <c r="E5" s="2"/>
      <c r="F5" s="2"/>
    </row>
    <row r="6" spans="1:6" x14ac:dyDescent="0.3">
      <c r="A6" s="17"/>
      <c r="B6" s="17"/>
      <c r="C6" s="17"/>
      <c r="D6" s="17"/>
      <c r="E6" s="17"/>
      <c r="F6" s="17"/>
    </row>
    <row r="8" spans="1:6" ht="47.2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/>
      <c r="C9" s="2"/>
      <c r="D9" s="2"/>
      <c r="E9" s="2"/>
      <c r="F9" s="2"/>
    </row>
    <row r="10" spans="1:6" x14ac:dyDescent="0.3">
      <c r="A10" s="9" t="s">
        <v>54</v>
      </c>
      <c r="B10" s="2"/>
      <c r="C10" s="2"/>
      <c r="D10" s="2"/>
      <c r="E10" s="2"/>
      <c r="F10" s="2"/>
    </row>
    <row r="11" spans="1:6" x14ac:dyDescent="0.3">
      <c r="A11" s="9" t="s">
        <v>56</v>
      </c>
      <c r="B11" s="2"/>
      <c r="C11" s="2"/>
      <c r="D11" s="2"/>
      <c r="E11" s="2"/>
      <c r="F11" s="2"/>
    </row>
    <row r="12" spans="1:6" x14ac:dyDescent="0.3">
      <c r="B12" s="16"/>
    </row>
    <row r="13" spans="1:6" x14ac:dyDescent="0.3">
      <c r="B13" s="16"/>
    </row>
    <row r="14" spans="1:6" x14ac:dyDescent="0.3">
      <c r="A14" s="19" t="s">
        <v>65</v>
      </c>
      <c r="B14" s="19"/>
      <c r="C14" s="19"/>
      <c r="D14" s="19"/>
      <c r="E14" s="19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/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4.25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3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3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3">
      <c r="A6" s="17"/>
      <c r="B6" s="17"/>
      <c r="C6" s="17"/>
      <c r="D6" s="17"/>
      <c r="E6" s="17"/>
      <c r="F6" s="17"/>
    </row>
    <row r="8" spans="1:6" ht="48.7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6" x14ac:dyDescent="0.3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 x14ac:dyDescent="0.3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 x14ac:dyDescent="0.3">
      <c r="B12" s="16"/>
    </row>
    <row r="13" spans="1:6" x14ac:dyDescent="0.3">
      <c r="B13" s="16"/>
    </row>
    <row r="14" spans="1:6" x14ac:dyDescent="0.3">
      <c r="A14" s="19" t="s">
        <v>65</v>
      </c>
      <c r="B14" s="19"/>
      <c r="C14" s="19"/>
      <c r="D14" s="19"/>
      <c r="E14" s="19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"/>
  <sheetViews>
    <sheetView workbookViewId="0">
      <selection activeCell="I8" sqref="I8"/>
    </sheetView>
  </sheetViews>
  <sheetFormatPr defaultRowHeight="14.4" x14ac:dyDescent="0.3"/>
  <sheetData>
    <row r="8" spans="2:2" ht="31.2" x14ac:dyDescent="0.6">
      <c r="B8" s="18" t="s">
        <v>75</v>
      </c>
    </row>
  </sheetData>
  <hyperlinks>
    <hyperlink ref="B8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vignesh</cp:lastModifiedBy>
  <dcterms:created xsi:type="dcterms:W3CDTF">2013-06-05T17:23:06Z</dcterms:created>
  <dcterms:modified xsi:type="dcterms:W3CDTF">2022-08-18T18:32:24Z</dcterms:modified>
</cp:coreProperties>
</file>